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veronika_spisakova\Desktop\MOPPKR odovzdanie pred súťažou\MOPPKR_A.2_výkaz výmer_15.1.2025v2\"/>
    </mc:Choice>
  </mc:AlternateContent>
  <xr:revisionPtr revIDLastSave="0" documentId="13_ncr:1_{324B40C2-4F40-42B2-A2D0-B287B2854DD8}" xr6:coauthVersionLast="47" xr6:coauthVersionMax="47" xr10:uidLastSave="{00000000-0000-0000-0000-000000000000}"/>
  <bookViews>
    <workbookView xWindow="-38520" yWindow="-14025" windowWidth="38640" windowHeight="21120" tabRatio="838" xr2:uid="{00000000-000D-0000-FFFF-FFFF00000000}"/>
  </bookViews>
  <sheets>
    <sheet name="Rek. obj." sheetId="1" r:id="rId1"/>
    <sheet name="PS 14-21-01" sheetId="40" r:id="rId2"/>
    <sheet name="PS 14-21-02" sheetId="41" r:id="rId3"/>
    <sheet name="PS 14-21-03" sheetId="46" r:id="rId4"/>
    <sheet name="PS 14-21-04" sheetId="45" r:id="rId5"/>
    <sheet name="PS 14-25-07" sheetId="44" r:id="rId6"/>
    <sheet name="PS 14-25-07.1" sheetId="43" r:id="rId7"/>
    <sheet name="PS 14-25-07.2" sheetId="42" r:id="rId8"/>
    <sheet name="PS 14-25-08" sheetId="165" r:id="rId9"/>
    <sheet name="PS 14-25-08.1" sheetId="47" r:id="rId10"/>
    <sheet name="PS 14-25-10" sheetId="166" r:id="rId11"/>
    <sheet name="PS 14-25-19.1" sheetId="48" r:id="rId12"/>
    <sheet name="PS 14-25-19.2" sheetId="49" r:id="rId13"/>
  </sheets>
  <externalReferences>
    <externalReference r:id="rId14"/>
  </externalReferences>
  <definedNames>
    <definedName name="_xlnm._FilterDatabase" localSheetId="1" hidden="1">'PS 14-21-01'!$C$9:$K$13</definedName>
    <definedName name="_xlnm._FilterDatabase" localSheetId="2" hidden="1">'PS 14-21-02'!$C$9:$K$12</definedName>
    <definedName name="_xlnm._FilterDatabase" localSheetId="3" hidden="1">'PS 14-21-03'!$C$9:$K$13</definedName>
    <definedName name="_xlnm._FilterDatabase" localSheetId="4" hidden="1">'PS 14-21-04'!$C$9:$K$12</definedName>
    <definedName name="_xlnm._FilterDatabase" localSheetId="5" hidden="1">'PS 14-25-07'!$C$9:$K$22</definedName>
    <definedName name="_xlnm._FilterDatabase" localSheetId="6" hidden="1">'PS 14-25-07.1'!$C$9:$K$22</definedName>
    <definedName name="_xlnm._FilterDatabase" localSheetId="7" hidden="1">'PS 14-25-07.2'!$C$9:$K$12</definedName>
    <definedName name="_xlnm._FilterDatabase" localSheetId="8" hidden="1">'PS 14-25-08'!$C$9:$K$22</definedName>
    <definedName name="_xlnm._FilterDatabase" localSheetId="9" hidden="1">'PS 14-25-08.1'!$C$9:$K$12</definedName>
    <definedName name="_xlnm._FilterDatabase" localSheetId="10" hidden="1">'PS 14-25-10'!$C$9:$K$13</definedName>
    <definedName name="_xlnm._FilterDatabase" localSheetId="11" hidden="1">'PS 14-25-19.1'!$C$9:$K$14</definedName>
    <definedName name="_xlnm._FilterDatabase" localSheetId="12" hidden="1">'PS 14-25-19.2'!$C$9:$K$13</definedName>
    <definedName name="Akceptovaná_zmluvná_hodnota">5</definedName>
    <definedName name="_xlnm.Print_Titles" localSheetId="1">'PS 14-21-01'!$9:$9</definedName>
    <definedName name="_xlnm.Print_Titles" localSheetId="2">'PS 14-21-02'!$9:$9</definedName>
    <definedName name="_xlnm.Print_Titles" localSheetId="3">'PS 14-21-03'!$9:$9</definedName>
    <definedName name="_xlnm.Print_Titles" localSheetId="4">'PS 14-21-04'!$9:$9</definedName>
    <definedName name="_xlnm.Print_Titles" localSheetId="5">'PS 14-25-07'!$9:$9</definedName>
    <definedName name="_xlnm.Print_Titles" localSheetId="6">'PS 14-25-07.1'!$9:$9</definedName>
    <definedName name="_xlnm.Print_Titles" localSheetId="7">'PS 14-25-07.2'!$9:$9</definedName>
    <definedName name="_xlnm.Print_Titles" localSheetId="8">'PS 14-25-08'!$9:$9</definedName>
    <definedName name="_xlnm.Print_Titles" localSheetId="9">'PS 14-25-08.1'!$9:$9</definedName>
    <definedName name="_xlnm.Print_Titles" localSheetId="10">'PS 14-25-10'!$9:$9</definedName>
    <definedName name="_xlnm.Print_Titles" localSheetId="11">'PS 14-25-19.1'!$9:$9</definedName>
    <definedName name="_xlnm.Print_Titles" localSheetId="12">'PS 14-25-19.2'!$9:$9</definedName>
    <definedName name="_xlnm.Print_Titles" localSheetId="0">'Rek. obj.'!$5:$5</definedName>
    <definedName name="_xlnm.Print_Area" localSheetId="1">'PS 14-21-01'!$A$1:$M$15</definedName>
    <definedName name="_xlnm.Print_Area" localSheetId="2">'PS 14-21-02'!$A$1:$M$14</definedName>
    <definedName name="_xlnm.Print_Area" localSheetId="3">'PS 14-21-03'!$A$1:$M$15</definedName>
    <definedName name="_xlnm.Print_Area" localSheetId="4">'PS 14-21-04'!$A$1:$M$14</definedName>
    <definedName name="_xlnm.Print_Area" localSheetId="5">'PS 14-25-07'!$A$1:$M$24</definedName>
    <definedName name="_xlnm.Print_Area" localSheetId="6">'PS 14-25-07.1'!$A$1:$M$24</definedName>
    <definedName name="_xlnm.Print_Area" localSheetId="7">'PS 14-25-07.2'!$A$1:$M$29</definedName>
    <definedName name="_xlnm.Print_Area" localSheetId="8">'PS 14-25-08'!$A$1:$M$24</definedName>
    <definedName name="_xlnm.Print_Area" localSheetId="9">'PS 14-25-08.1'!$A$1:$M$29</definedName>
    <definedName name="_xlnm.Print_Area" localSheetId="10">'PS 14-25-10'!$A$1:$M$15</definedName>
    <definedName name="_xlnm.Print_Area" localSheetId="11">'PS 14-25-19.1'!$A$1:$M$16</definedName>
    <definedName name="_xlnm.Print_Area" localSheetId="12">'PS 14-25-19.2'!$A$1:$M$15</definedName>
    <definedName name="_xlnm.Print_Area" localSheetId="0">'Rek. obj.'!$A$1:$H$20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8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7" i="47" l="1"/>
  <c r="J26" i="47"/>
  <c r="J25" i="47"/>
  <c r="J24" i="47"/>
  <c r="J23" i="47"/>
  <c r="J20" i="47"/>
  <c r="J19" i="47"/>
  <c r="J18" i="47"/>
  <c r="J17" i="47"/>
  <c r="J14" i="47"/>
  <c r="J12" i="42"/>
  <c r="J27" i="42" l="1"/>
  <c r="J26" i="42"/>
  <c r="J25" i="42"/>
  <c r="J24" i="42"/>
  <c r="J23" i="42"/>
  <c r="J14" i="42"/>
  <c r="J20" i="42"/>
  <c r="J19" i="42"/>
  <c r="J18" i="42"/>
  <c r="J18" i="43" l="1"/>
  <c r="J19" i="43"/>
  <c r="J20" i="43"/>
  <c r="J21" i="43"/>
  <c r="J22" i="43"/>
  <c r="J19" i="165"/>
  <c r="J20" i="165"/>
  <c r="J21" i="165"/>
  <c r="J22" i="165"/>
  <c r="J21" i="44"/>
  <c r="J20" i="44"/>
  <c r="J17" i="42"/>
  <c r="J12" i="166" l="1"/>
  <c r="J14" i="166" s="1"/>
  <c r="G16" i="1" s="1"/>
  <c r="J18" i="165" l="1"/>
  <c r="J17" i="165"/>
  <c r="J16" i="165"/>
  <c r="J15" i="165"/>
  <c r="J13" i="165"/>
  <c r="J12" i="165"/>
  <c r="J23" i="165" l="1"/>
  <c r="G14" i="1" s="1"/>
  <c r="J12" i="49"/>
  <c r="J14" i="48"/>
  <c r="J13" i="48"/>
  <c r="J12" i="48"/>
  <c r="J12" i="47"/>
  <c r="J28" i="47" s="1"/>
  <c r="J13" i="46"/>
  <c r="J12" i="46"/>
  <c r="J12" i="45"/>
  <c r="J22" i="44"/>
  <c r="J19" i="44"/>
  <c r="J18" i="44"/>
  <c r="J17" i="44"/>
  <c r="J16" i="44"/>
  <c r="J15" i="44"/>
  <c r="J13" i="44"/>
  <c r="J12" i="44"/>
  <c r="J17" i="43"/>
  <c r="J16" i="43"/>
  <c r="J15" i="43"/>
  <c r="J13" i="43"/>
  <c r="J12" i="43"/>
  <c r="J28" i="42"/>
  <c r="J12" i="41"/>
  <c r="J13" i="40"/>
  <c r="J12" i="40"/>
  <c r="J23" i="44" l="1"/>
  <c r="G11" i="1" s="1"/>
  <c r="J15" i="48"/>
  <c r="G17" i="1" s="1"/>
  <c r="J14" i="40"/>
  <c r="G7" i="1" s="1"/>
  <c r="J14" i="46"/>
  <c r="G9" i="1" s="1"/>
  <c r="G15" i="1"/>
  <c r="J13" i="41"/>
  <c r="G8" i="1" s="1"/>
  <c r="J23" i="43"/>
  <c r="J13" i="45"/>
  <c r="G10" i="1" s="1"/>
  <c r="J14" i="49"/>
  <c r="G18" i="1" s="1"/>
  <c r="G13" i="1" l="1"/>
  <c r="G12" i="1"/>
  <c r="G19" i="1" l="1"/>
</calcChain>
</file>

<file path=xl/sharedStrings.xml><?xml version="1.0" encoding="utf-8"?>
<sst xmlns="http://schemas.openxmlformats.org/spreadsheetml/2006/main" count="619" uniqueCount="153">
  <si>
    <t>VÝKAZ VÝMER</t>
  </si>
  <si>
    <t>Stavba:</t>
  </si>
  <si>
    <t>* kliknutím na číslo objektu sa presuniete do objektu</t>
  </si>
  <si>
    <t>Číslo objektu</t>
  </si>
  <si>
    <t>Názov objektu</t>
  </si>
  <si>
    <t>Cena celkom [EUR]</t>
  </si>
  <si>
    <t>Celkom</t>
  </si>
  <si>
    <t>*späť na Rek. obj.</t>
  </si>
  <si>
    <t>Objekt:</t>
  </si>
  <si>
    <t>PČ</t>
  </si>
  <si>
    <t>Typ</t>
  </si>
  <si>
    <t>Kód</t>
  </si>
  <si>
    <t>Popis</t>
  </si>
  <si>
    <t>MJ</t>
  </si>
  <si>
    <t>Množstvo</t>
  </si>
  <si>
    <t>Jednotková cena [EUR]</t>
  </si>
  <si>
    <t>Špecifikácia (materiál/technológia)</t>
  </si>
  <si>
    <t>D</t>
  </si>
  <si>
    <t>1</t>
  </si>
  <si>
    <t>K</t>
  </si>
  <si>
    <t>P</t>
  </si>
  <si>
    <t>PS 14-21-01 Rádioblokové centrum</t>
  </si>
  <si>
    <t>PS 14-21-02 ETCS L2 - Rozmiestnenie balíz</t>
  </si>
  <si>
    <t>PS 14-21-03 ETCS L2 - Projektovanie informačného obsahu balíz</t>
  </si>
  <si>
    <t>PS 14-21-04 Naviazanie RBC na BSC</t>
  </si>
  <si>
    <t>PS 14-25-07 BTS 357 ZAST SNV-MADARAS</t>
  </si>
  <si>
    <t>PS 14-25-07.1 BTS 351 ZAST SNV-MADARAS, repeater Kalmanka</t>
  </si>
  <si>
    <t>PS 14-25-08 BTS 356 ZAST SMIŽANY</t>
  </si>
  <si>
    <t>PS 14-25-08.1 BTS 356 ZAST SMIŽANY, odstránenie existujúcej BTS</t>
  </si>
  <si>
    <t>PS 14-25-19.1 Uvedenie GSM-R do prevádzky, pre A.2</t>
  </si>
  <si>
    <t>PS 14-25-19.2 Úprava susednej BTS, úprava pre A.2</t>
  </si>
  <si>
    <t>PS 14-21-01</t>
  </si>
  <si>
    <t>PS 14-21-02</t>
  </si>
  <si>
    <t>PS 14-21-03</t>
  </si>
  <si>
    <t>PS 14-21-04</t>
  </si>
  <si>
    <t>PS 14-25-07</t>
  </si>
  <si>
    <t>PS 14-25-07.1</t>
  </si>
  <si>
    <t>PS 14-25-07.2</t>
  </si>
  <si>
    <t>PS 14-25-08</t>
  </si>
  <si>
    <t>PS 14-25-08.1</t>
  </si>
  <si>
    <t>PS 14-25-19.1</t>
  </si>
  <si>
    <t>PS 14-25-19.2</t>
  </si>
  <si>
    <t>Rádioblokové centrum</t>
  </si>
  <si>
    <t>ETCS L2 - Rozmiestnenie balíz</t>
  </si>
  <si>
    <t>ETCS L2 - Projektovanie informačného obsahu balíz</t>
  </si>
  <si>
    <t>Naviazanie RBC na BSC</t>
  </si>
  <si>
    <t>BTS 357 ZAST SNV-MADARAS</t>
  </si>
  <si>
    <t>BTS 351 ZAST SNV-MADARAS, repeater Kalmanka</t>
  </si>
  <si>
    <t>BTS 356 ZAST SMIŽANY</t>
  </si>
  <si>
    <t>BTS 356 ZAST SMIŽANY, odstránenie existujúcej BTS</t>
  </si>
  <si>
    <t>Uvedenie GSM-R do prevádzky, pre A.2</t>
  </si>
  <si>
    <t>Úprava susednej BTS, úprava pre A.2</t>
  </si>
  <si>
    <t>Teplička nad Hornádom, odstránenie existujúcej BTS</t>
  </si>
  <si>
    <t>PS 14-25-07.2 Teplička nad Hornádom, odstránenie existujúcej BTS</t>
  </si>
  <si>
    <t>PS 14-25-10 BTS 354 ŽST VYDRNÍK, úprava pre A.2</t>
  </si>
  <si>
    <t>BTS 354 ŽST VYDRNÍK, úprava pre A.2</t>
  </si>
  <si>
    <t>PS 14-25-10</t>
  </si>
  <si>
    <t>D1</t>
  </si>
  <si>
    <t>Slaboprúd</t>
  </si>
  <si>
    <t>757 68.54</t>
  </si>
  <si>
    <t>Balíza s pevnými informáciami</t>
  </si>
  <si>
    <t>kus</t>
  </si>
  <si>
    <t>757 68.52</t>
  </si>
  <si>
    <t>Balíza s pevnými informáciami - softvér</t>
  </si>
  <si>
    <t>2</t>
  </si>
  <si>
    <t>757 68.52.1</t>
  </si>
  <si>
    <t>Zameranie, značkovanie vyhodnotenie dát infraštruktúry</t>
  </si>
  <si>
    <t>km</t>
  </si>
  <si>
    <t>Napájací zdroj do 10kVA</t>
  </si>
  <si>
    <t>ks</t>
  </si>
  <si>
    <t>Dodávka technológie RBC vrátane montáže a SW vybavenia</t>
  </si>
  <si>
    <t>Dodávka základného SW vybavenia  pre správu manažéra infraštruktúry</t>
  </si>
  <si>
    <t>Silnoprúd</t>
  </si>
  <si>
    <t>743 13.7</t>
  </si>
  <si>
    <t>Elektroinštalačná rúrka, kábelový žľab (PVC)</t>
  </si>
  <si>
    <t>m</t>
  </si>
  <si>
    <t>749 02.02</t>
  </si>
  <si>
    <t>Skúšky a revízie</t>
  </si>
  <si>
    <t>hod</t>
  </si>
  <si>
    <t>D2</t>
  </si>
  <si>
    <t>3</t>
  </si>
  <si>
    <t>757 49.24.4</t>
  </si>
  <si>
    <t>Smerová anténa pre 900 MHz</t>
  </si>
  <si>
    <t>4</t>
  </si>
  <si>
    <t>757 49.23.4</t>
  </si>
  <si>
    <t>Anténny zvod (7/8" koaxiálny kábel)</t>
  </si>
  <si>
    <t>5</t>
  </si>
  <si>
    <t>757 49.20.6</t>
  </si>
  <si>
    <t>Rádiové zariadenie GSM -R pre pásmo 900MHz</t>
  </si>
  <si>
    <t>6</t>
  </si>
  <si>
    <t>757 49.33.2</t>
  </si>
  <si>
    <t>Meranie elektromagnetického poľa</t>
  </si>
  <si>
    <t>7</t>
  </si>
  <si>
    <t>758 88.10.3</t>
  </si>
  <si>
    <t>Prevádzková dokumentácia v Slovenskom jazyku s upravou PD</t>
  </si>
  <si>
    <t>sada</t>
  </si>
  <si>
    <t>757 49.23.8</t>
  </si>
  <si>
    <t>Opakovač (repeater)</t>
  </si>
  <si>
    <t>757 49.1.18</t>
  </si>
  <si>
    <t>Zariadenie prenosovej techniky (trakt 2 - doplnenie pre GSM-R)</t>
  </si>
  <si>
    <t>Poznámka k položke:_x000D_
Bez doplnenia a montáže linkových kariet</t>
  </si>
  <si>
    <t>757 49.20.51</t>
  </si>
  <si>
    <t>Ústredňa GSM-R - časť BSS</t>
  </si>
  <si>
    <t>757 49.20.53</t>
  </si>
  <si>
    <t>Ústredňa GSM-R - časť MSC</t>
  </si>
  <si>
    <t>757 68.94.21</t>
  </si>
  <si>
    <t>757 68.94.22</t>
  </si>
  <si>
    <t>757 68.94.23</t>
  </si>
  <si>
    <t>Ucelená časť stavby:</t>
  </si>
  <si>
    <t>kpl</t>
  </si>
  <si>
    <t>REKAPITULÁCIA OBJEKTOV UČS 14</t>
  </si>
  <si>
    <t>Modernizácia železničnej trate Žilina – Košice, úsek trate Poprad Tatry (mimo) – Krompachy. Časť: A.2 Vydrník (mimo) – Markušovce (mimo)</t>
  </si>
  <si>
    <t>UČS 14 ŽST KROMPACHY – ŽST POPRAD-TATRY – rádiový systém GSM-R a ETCS L2 (v úseku UČS 5-12), časť A.2 rádiový systém GSM-R a ETCS L2 v stavebnej príprave pre aktiváciu ETCS L2 časť A1</t>
  </si>
  <si>
    <t xml:space="preserve">220999014.U </t>
  </si>
  <si>
    <t>Predrealizačné vypracovanie správy o vplyve stavby na expozíciu osôb EMP</t>
  </si>
  <si>
    <t>220999015.U</t>
  </si>
  <si>
    <t>Porealizačné merania intenzity EMP</t>
  </si>
  <si>
    <t>220999016.U</t>
  </si>
  <si>
    <t>Posudok MD SR telekomunikačného zariadenia z hľadiska negat. vplyvu na zdravie</t>
  </si>
  <si>
    <t>Zemné práce - Zemina a kamenivo, kov, vybúrané konštrukcie na ZHROMAŽDISKO ŽSR</t>
  </si>
  <si>
    <t>979081111</t>
  </si>
  <si>
    <t>Odvoz sutiny a vybúraných hmôt na skládku do 1 km</t>
  </si>
  <si>
    <t>t</t>
  </si>
  <si>
    <t>Poznámka k položke:_x000D_
- zhromaždisko ŽSR</t>
  </si>
  <si>
    <t>979081121</t>
  </si>
  <si>
    <t>Odvoz sutiny a vybúraných hmôt na skládku za každý ďalší 1 km</t>
  </si>
  <si>
    <t>9</t>
  </si>
  <si>
    <t>Ostatné konštrukcie a práce-búranie</t>
  </si>
  <si>
    <t>979089312.S</t>
  </si>
  <si>
    <t>Poplatok za skladovanie - kovy (meď, bronz, mosadz atď.) (17 04 ), ostatné</t>
  </si>
  <si>
    <t>97908961.SP</t>
  </si>
  <si>
    <t>Poplatok za skladovanie - Káble (17 04), ostatné</t>
  </si>
  <si>
    <t>979089611.S</t>
  </si>
  <si>
    <t>Poplatok za skladovanie - iné odpady zo stavieb a demolácií (17 09), nebezpečné</t>
  </si>
  <si>
    <t>979089617_ŽSR05</t>
  </si>
  <si>
    <t>Poplatok za prevzatie stavebného odpadu oprávnenou osobou - - iné odpady zo stavieb a demolácií (16 02), ostatné</t>
  </si>
  <si>
    <t>M</t>
  </si>
  <si>
    <t>Práce a dodávky M</t>
  </si>
  <si>
    <t>22-M</t>
  </si>
  <si>
    <t>Montáže oznam. a zabezp. zariadení</t>
  </si>
  <si>
    <t>220500002-5D</t>
  </si>
  <si>
    <t>Demontáž zariadenia prenosovej techniky, vrátane príslušenstva a napájacej časti</t>
  </si>
  <si>
    <t>8</t>
  </si>
  <si>
    <t>220500002-6D</t>
  </si>
  <si>
    <t>Demontáž káblových záverov, vrátane príslušenstva</t>
  </si>
  <si>
    <t>220500002-7D</t>
  </si>
  <si>
    <t>Demontáž rádiovej siete, vrátane príslušenstva a napájacej časti</t>
  </si>
  <si>
    <t>10</t>
  </si>
  <si>
    <t>220500002-8D</t>
  </si>
  <si>
    <t>Demontáž Elektronického zabezpečovacieho zariadenia, vrátane príslušenstva a napájacej časti</t>
  </si>
  <si>
    <t>11</t>
  </si>
  <si>
    <t>220500002-9D</t>
  </si>
  <si>
    <t>Demontáž IP kamery, vrátane príslušenstva a kabeláže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</si>
</sst>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7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MS Sans Serif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9"/>
      <color rgb="FFFF0000"/>
      <name val="Arial CE"/>
      <family val="2"/>
      <charset val="238"/>
    </font>
    <font>
      <u/>
      <sz val="11"/>
      <color rgb="FFFF0000"/>
      <name val="Calibri"/>
      <family val="2"/>
      <charset val="238"/>
      <scheme val="minor"/>
    </font>
    <font>
      <sz val="8"/>
      <name val="Arial CE"/>
      <family val="2"/>
    </font>
    <font>
      <sz val="8"/>
      <name val="MS Sans Serif"/>
      <charset val="1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1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6" fillId="0" borderId="0" applyNumberFormat="0" applyFill="0" applyBorder="0" applyAlignment="0" applyProtection="0"/>
    <xf numFmtId="0" fontId="17" fillId="0" borderId="0" applyAlignment="0">
      <alignment vertical="top" wrapText="1"/>
      <protection locked="0"/>
    </xf>
    <xf numFmtId="0" fontId="18" fillId="0" borderId="0"/>
    <xf numFmtId="0" fontId="19" fillId="4" borderId="0" applyNumberFormat="0" applyBorder="0" applyAlignment="0" applyProtection="0"/>
    <xf numFmtId="0" fontId="2" fillId="0" borderId="0"/>
    <xf numFmtId="0" fontId="1" fillId="0" borderId="0"/>
    <xf numFmtId="0" fontId="22" fillId="0" borderId="0"/>
    <xf numFmtId="0" fontId="23" fillId="0" borderId="0" applyAlignment="0">
      <alignment vertical="top" wrapText="1"/>
      <protection locked="0"/>
    </xf>
    <xf numFmtId="0" fontId="24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/>
    </xf>
    <xf numFmtId="0" fontId="9" fillId="2" borderId="6" xfId="0" applyFont="1" applyFill="1" applyBorder="1" applyAlignment="1" applyProtection="1">
      <alignment vertical="center" wrapText="1"/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10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" fontId="9" fillId="2" borderId="6" xfId="0" applyNumberFormat="1" applyFont="1" applyFill="1" applyBorder="1" applyAlignment="1" applyProtection="1">
      <alignment vertical="center"/>
      <protection locked="0"/>
    </xf>
    <xf numFmtId="4" fontId="9" fillId="0" borderId="6" xfId="0" applyNumberFormat="1" applyFont="1" applyBorder="1" applyAlignment="1">
      <alignment vertical="center"/>
    </xf>
    <xf numFmtId="4" fontId="10" fillId="0" borderId="0" xfId="0" applyNumberFormat="1" applyFont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/>
    <xf numFmtId="4" fontId="0" fillId="0" borderId="0" xfId="0" applyNumberFormat="1"/>
    <xf numFmtId="164" fontId="0" fillId="0" borderId="0" xfId="0" applyNumberFormat="1"/>
    <xf numFmtId="0" fontId="16" fillId="0" borderId="0" xfId="1" quotePrefix="1" applyAlignment="1">
      <alignment vertical="center"/>
    </xf>
    <xf numFmtId="0" fontId="25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164" fontId="25" fillId="0" borderId="6" xfId="0" applyNumberFormat="1" applyFont="1" applyBorder="1" applyAlignment="1">
      <alignment vertical="center"/>
    </xf>
    <xf numFmtId="0" fontId="7" fillId="0" borderId="0" xfId="0" applyFont="1" applyProtection="1">
      <protection locked="0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2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vertical="center"/>
    </xf>
    <xf numFmtId="4" fontId="13" fillId="5" borderId="0" xfId="0" applyNumberFormat="1" applyFont="1" applyFill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0">
    <cellStyle name="Hypertextové prepojenie" xfId="1" builtinId="8"/>
    <cellStyle name="Hypertextové prepojenie 2" xfId="9" xr:uid="{A1B35BD1-F9B8-4851-B5A4-23D2E8A97728}"/>
    <cellStyle name="Neutrálna 2" xfId="4" xr:uid="{A0A0E6BF-8366-4BAE-87C6-D5EE59BD9FC4}"/>
    <cellStyle name="Normálna" xfId="0" builtinId="0" customBuiltin="1"/>
    <cellStyle name="Normálna 2" xfId="3" xr:uid="{EC888F7A-8DCF-4538-9290-2919F4AB3D5F}"/>
    <cellStyle name="Normálna 2 2" xfId="8" xr:uid="{8E2D5F7B-F46A-44A2-9A35-39C54F6BAB49}"/>
    <cellStyle name="Normálna 3" xfId="2" xr:uid="{7440525B-CC01-4221-A063-11982B25D6AB}"/>
    <cellStyle name="Normálna 3 2" xfId="7" xr:uid="{599A37CA-7EF9-4E6E-BB85-2286436D564E}"/>
    <cellStyle name="normálne 3" xfId="5" xr:uid="{18CC3C3E-C036-445B-8E8A-F6598FC7F83D}"/>
    <cellStyle name="normálne 3 2" xfId="6" xr:uid="{73BAC496-A3B1-4865-83CD-CAF06A128A9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xdata02\prodex\rozpocty\_Katarina_Janoskova\1%20Z&#225;kazky\17XK29003%20Pal&#225;rikovo\VZOR%20-%20ELHAMO\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chná strana"/>
      <sheetName val="P1"/>
      <sheetName val="P2"/>
      <sheetName val="P3"/>
      <sheetName val="P4"/>
      <sheetName val="Celk.rekapitulácia"/>
      <sheetName val="Všeob.požiadavky"/>
      <sheetName val="Zdôv.rozdiel. JC"/>
      <sheetName val="Pracovné sily"/>
      <sheetName val="Zariadenia"/>
      <sheetName val="Rekapitulácia objektov"/>
      <sheetName val="PS 00-22-01"/>
      <sheetName val="PS 00-22-02"/>
      <sheetName val="PS 00-25-01"/>
      <sheetName val="PS 00-29-01"/>
      <sheetName val="SO 00-37-71"/>
      <sheetName val="SO 00-37-72"/>
      <sheetName val="SO 00-37-73"/>
      <sheetName val="SO 00-37-74"/>
      <sheetName val="SO 00-37-75"/>
      <sheetName val="SO 00-37-76"/>
      <sheetName val="SO 00-37-77"/>
      <sheetName val="SO 00-37-78"/>
      <sheetName val="PS 11-22-02"/>
      <sheetName val="PS 11-22-03"/>
      <sheetName val="PS 11-22-07  - 01"/>
      <sheetName val="PS 11-22-07  - 02"/>
      <sheetName val="PS 11-22-07  - 03"/>
      <sheetName val="PS 11-22-21"/>
      <sheetName val="PS 11-22-22"/>
      <sheetName val="PS 11-22-23"/>
      <sheetName val="PS 11-22-24"/>
      <sheetName val="PS 11-24-21"/>
      <sheetName val="PS 11-25-02"/>
      <sheetName val="PS 11-25-21"/>
      <sheetName val="PS 11-26-21"/>
      <sheetName val="PS 11-27-21"/>
      <sheetName val="PS 11-27-22"/>
      <sheetName val="PS 11-29-01"/>
      <sheetName val="PS 11-29-21"/>
      <sheetName val="SO 11-31-01"/>
      <sheetName val="SO 11-34-21  - 01"/>
      <sheetName val="SO 11-34-21  - 02"/>
      <sheetName val="SO 11-34-21  - 03"/>
      <sheetName val="SO 11-35-01"/>
      <sheetName val="SO 11-35-02"/>
      <sheetName val="SO 11-35-14"/>
      <sheetName val="SO 11-35-21"/>
      <sheetName val="SO 11-35-31"/>
      <sheetName val="PS 12-21-01"/>
      <sheetName val="PS 12-22-01"/>
      <sheetName val="PS 12-22-02"/>
      <sheetName val="PS 12-22-03"/>
      <sheetName val="PS 12-22-04"/>
      <sheetName val="PS 12-22-21"/>
      <sheetName val="PS 12-22-22"/>
      <sheetName val="PS 12-22-23"/>
      <sheetName val="PS 12-24-21.1"/>
      <sheetName val="PS 12-24-21.2"/>
      <sheetName val="PS 12-24-21.3"/>
      <sheetName val="PS 12-24-21.4"/>
      <sheetName val="PS 12-24-21.5"/>
      <sheetName val="PS 12-24-22"/>
      <sheetName val="PS 12-24-51"/>
      <sheetName val="PS 12-27-01"/>
      <sheetName val="PS 12-27-02"/>
      <sheetName val="PS 12-27-21"/>
      <sheetName val="PS 12-29-21"/>
      <sheetName val="SO 12-31-01"/>
      <sheetName val="SO 12-32-01"/>
      <sheetName val="SO 12-32-02"/>
      <sheetName val="SO 12-32-03"/>
      <sheetName val="SO 12-32-04"/>
      <sheetName val="SO 12-33-51"/>
      <sheetName val="SO 12-33-52"/>
      <sheetName val="SO 12-34-01"/>
      <sheetName val="SO 12-34-02"/>
      <sheetName val="SO 12-34-21"/>
      <sheetName val="SO 12-34-22"/>
      <sheetName val="SO 12-35-01"/>
      <sheetName val="SO 12-35-02"/>
      <sheetName val="SO 12-35-11"/>
      <sheetName val="SO 12-35-12"/>
      <sheetName val="SO 12-35-21"/>
      <sheetName val="SO 12-35-31"/>
      <sheetName val="SO 12-35-32"/>
      <sheetName val="SO 12-35-33"/>
      <sheetName val="SO 12-35-51"/>
      <sheetName val="SO 12-36-01"/>
      <sheetName val="SO 12-38-21"/>
      <sheetName val="PS 13-21-01"/>
      <sheetName val="PS 13-21-51"/>
      <sheetName val="PS 13-22-01"/>
      <sheetName val="PS 13-22-02"/>
      <sheetName val="PS 13-22-03"/>
      <sheetName val="PS 13-22-04"/>
      <sheetName val="PS 13-22-05"/>
      <sheetName val="PS 13-22-06"/>
      <sheetName val="PS 13-22-07"/>
      <sheetName val="PS 13-22-08"/>
      <sheetName val="PS 13-23-01"/>
      <sheetName val="PS 13-24-01"/>
      <sheetName val="PS 13-25-01"/>
      <sheetName val="PS 13-25-02"/>
      <sheetName val="PS 13-26-01"/>
      <sheetName val="PS 13-27-01"/>
      <sheetName val="PS 13-27-02"/>
      <sheetName val="PS 13-29-01"/>
      <sheetName val="SO 13-31-01"/>
      <sheetName val="SO 13-32-01"/>
      <sheetName val="SO 13-32-02"/>
      <sheetName val="SO 13-32-03"/>
      <sheetName val="SO 13-32-04"/>
      <sheetName val="SO 13-32-05"/>
      <sheetName val="SO 13-34-01 - 01"/>
      <sheetName val="SO 13-34-01 - 02"/>
      <sheetName val="SO 13-34-01 - 03"/>
      <sheetName val="SO 13-34-01 - 04"/>
      <sheetName val="SO 13-34-02"/>
      <sheetName val="SO 13-34-03"/>
      <sheetName val="SO 13-34-04"/>
      <sheetName val="SO 13-34-05"/>
      <sheetName val="SO 13-34-06"/>
      <sheetName val="SO 13-34-07"/>
      <sheetName val="SO 13-34-08"/>
      <sheetName val="SO 13-35-01"/>
      <sheetName val="SO 13-35-02"/>
      <sheetName val="SO 13-35-11"/>
      <sheetName val="SO 13-35-12"/>
      <sheetName val="SO 13-35-13"/>
      <sheetName val="SO 13-35-14"/>
      <sheetName val="SO 13-35-15"/>
      <sheetName val="SO 13-35-16"/>
      <sheetName val="SO 13-36-01"/>
      <sheetName val="PS 14-21-01"/>
      <sheetName val="PS 14-21-02"/>
      <sheetName val="PS 14-22-01"/>
      <sheetName val="PS 14-22-02"/>
      <sheetName val="PS 14-22-03"/>
      <sheetName val="PS 14-22-04"/>
      <sheetName val="PS 14-22-05"/>
      <sheetName val="PS 14-22-06"/>
      <sheetName val="PS 14-22-07"/>
      <sheetName val="PS 14-26-01"/>
      <sheetName val="PS 14-27-01"/>
      <sheetName val="PS 14-27-02"/>
      <sheetName val="PS 14-27-03"/>
      <sheetName val="PS 14-29-01"/>
      <sheetName val="SO 14-31-01"/>
      <sheetName val="SO 14-32-01"/>
      <sheetName val="SO 14-32-02"/>
      <sheetName val="SO 14-32-03"/>
      <sheetName val="SO 14-32-04"/>
      <sheetName val="SO 14-32-05"/>
      <sheetName val="SO 14-33-51"/>
      <sheetName val="SO 14-33-71"/>
      <sheetName val="SO 14-34-01 - 01"/>
      <sheetName val="SO 14-34-01 - 02"/>
      <sheetName val="SO 14-34-01 - 03"/>
      <sheetName val="SO 14-34-01 - 04"/>
      <sheetName val="SO 14-34-02"/>
      <sheetName val="SO 14-34-03"/>
      <sheetName val="SO 14-34-04"/>
      <sheetName val="SO 14-35-01"/>
      <sheetName val="SO 14-35-02"/>
      <sheetName val="SO 14-35-11"/>
      <sheetName val="SO 14-35-12"/>
      <sheetName val="SO 14-35-13"/>
      <sheetName val="SO 14-35-51"/>
      <sheetName val="SO 14-36-01"/>
      <sheetName val="PS 15-21-01"/>
      <sheetName val="PS 15-21-51"/>
      <sheetName val="PS 15-22-01"/>
      <sheetName val="PS 15-22-02"/>
      <sheetName val="PS 15-22-03"/>
      <sheetName val="PS 15-22-04"/>
      <sheetName val="PS 15-22-05"/>
      <sheetName val="PS 15-22-06"/>
      <sheetName val="PS 15-22-07"/>
      <sheetName val="PS 15-22-08"/>
      <sheetName val="PS 15-23-01"/>
      <sheetName val="PS 15-23-01.1"/>
      <sheetName val="PS 15-24-01"/>
      <sheetName val="PS 15-24-01.1"/>
      <sheetName val="PS 15-25-01"/>
      <sheetName val="PS 15-25-02"/>
      <sheetName val="PS 15-26-01"/>
      <sheetName val="PS 15-27-01"/>
      <sheetName val="PS 15-29-01"/>
      <sheetName val="PS15-27-02"/>
      <sheetName val="SO 15-31-01"/>
      <sheetName val="SO 15-32-01"/>
      <sheetName val="SO 15-32-02"/>
      <sheetName val="SO 15-32-03"/>
      <sheetName val="SO 15-32-04"/>
      <sheetName val="SO 15-32-05"/>
      <sheetName val="SO 15-32-06"/>
      <sheetName val="SO 15-34-01 - 01"/>
      <sheetName val="SO 15-34-01 - 02"/>
      <sheetName val="SO 15-34-01 - 03"/>
      <sheetName val="SO 15-34-01 - 04"/>
      <sheetName val="SO 15-34-02 - 01"/>
      <sheetName val="SO 15-34-02 - 02"/>
      <sheetName val="SO 15-34-02 - 03"/>
      <sheetName val="SO 15-34-02 - 04"/>
      <sheetName val="SO 15-34-03"/>
      <sheetName val="SO 15-34-04"/>
      <sheetName val="SO 15-35-01"/>
      <sheetName val="SO 15-35-02"/>
      <sheetName val="SO 15-35-11"/>
      <sheetName val="SO 15-35-12"/>
      <sheetName val="SO 15-35-13"/>
      <sheetName val="SO 15-35-14"/>
      <sheetName val="SO 15-36-01"/>
      <sheetName val="PS 16-21-01"/>
      <sheetName val="PS 16-22-01"/>
      <sheetName val="PS 16-22-02"/>
      <sheetName val="PS 16-22-03"/>
      <sheetName val="PS 16-22-04"/>
      <sheetName val="PS 16-27-01"/>
      <sheetName val="PS 16-27-02"/>
      <sheetName val="SO 16-31-01"/>
      <sheetName val="SO 16-32-01"/>
      <sheetName val="SO 16-32-02"/>
      <sheetName val="SO 16-32-03"/>
      <sheetName val="SO 16-32-04"/>
      <sheetName val="SO 16-32-05"/>
      <sheetName val="SO 16-32-06"/>
      <sheetName val="SO 16-32-07"/>
      <sheetName val="SO 16-34-01"/>
      <sheetName val="SO 16-34-02"/>
      <sheetName val="SO 16-35-01"/>
      <sheetName val="SO 16-35-02"/>
      <sheetName val="SO 16-35-11"/>
      <sheetName val="SO 16-35-12"/>
      <sheetName val="SO 16-36-01"/>
      <sheetName val="SO 16-36-51"/>
      <sheetName val="PS 17-21-01"/>
      <sheetName val="PS 17-21-02"/>
      <sheetName val="PS 17-21-51"/>
      <sheetName val="PS 17-22-01"/>
      <sheetName val="PS 17-22-02"/>
      <sheetName val="PS 17-22-03"/>
      <sheetName val="PS 17-22-04"/>
      <sheetName val="PS 17-22-05"/>
      <sheetName val="PS 17-22-06"/>
      <sheetName val="PS 17-22-07"/>
      <sheetName val="PS 17-22-08"/>
      <sheetName val="PS 17-22-21"/>
      <sheetName val="PS 17-22-22"/>
      <sheetName val="PS 17-22-23"/>
      <sheetName val="PS 17-23-01"/>
      <sheetName val="PS 17-24-01"/>
      <sheetName val="PS 17-24-21.1"/>
      <sheetName val="PS 17-24-21.2"/>
      <sheetName val="PS 17-24-21.3"/>
      <sheetName val="PS 17-24-21.4"/>
      <sheetName val="PS 17-24-21.5"/>
      <sheetName val="PS 17-24-22"/>
      <sheetName val="PS 17-24-51"/>
      <sheetName val="PS 17-25-01"/>
      <sheetName val="PS 17-25-02"/>
      <sheetName val="PS 17-26-01"/>
      <sheetName val="PS 17-27-01"/>
      <sheetName val="PS 17-27-02"/>
      <sheetName val="PS 17-27-21"/>
      <sheetName val="PS 17-29-21"/>
      <sheetName val="SO 17-31-01"/>
      <sheetName val="SO 17-32-01"/>
      <sheetName val="SO 17-32-02"/>
      <sheetName val="SO 17-32-03"/>
      <sheetName val="SO 17-32-04"/>
      <sheetName val="SO 17-34-01 - 01"/>
      <sheetName val="SO 17-34-01 - 02"/>
      <sheetName val="SO 17-34-01 - 03"/>
      <sheetName val="SO 17-34-01 - 04"/>
      <sheetName val="SO 17-34-01 - 05"/>
      <sheetName val="SO 17-34-02"/>
      <sheetName val="SO 17-34-03"/>
      <sheetName val="SO 17-34-04"/>
      <sheetName val="SO 17-34-05"/>
      <sheetName val="SO 17-34-21"/>
      <sheetName val="SO 17-34-22"/>
      <sheetName val="SO 17-35-01"/>
      <sheetName val="SO 17-35-02"/>
      <sheetName val="SO 17-35-11"/>
      <sheetName val="SO 17-35-12"/>
      <sheetName val="SO 17-35-13"/>
      <sheetName val="SO 17-35-21"/>
      <sheetName val="SO 17-35-31"/>
      <sheetName val="SO 17-35-32"/>
      <sheetName val="SO 17-35-33"/>
      <sheetName val="SO 17-35-51"/>
      <sheetName val="SO 17-35-52"/>
      <sheetName val="SO 17-35-53"/>
      <sheetName val="SO 17-35-54"/>
      <sheetName val="SO 17-36-01"/>
      <sheetName val="SO 17-38-21"/>
      <sheetName val="PS 18-22-01"/>
      <sheetName val="SO 18-32-01"/>
      <sheetName val="SO 18-33-51"/>
      <sheetName val="SO 18-33-71"/>
      <sheetName val="SO 18-35-01"/>
      <sheetName val="SO 18-35-02"/>
      <sheetName val="PS 19-21-01"/>
      <sheetName val="PS 19-22-01"/>
      <sheetName val="PS 19-22-02"/>
      <sheetName val="PS 19-27-01"/>
      <sheetName val="SO 19-32-01"/>
      <sheetName val="Zoznam skratiek k 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F7">
            <v>0</v>
          </cell>
        </row>
      </sheetData>
      <sheetData sheetId="7" refreshError="1"/>
      <sheetData sheetId="8" refreshError="1"/>
      <sheetData sheetId="9" refreshError="1"/>
      <sheetData sheetId="10">
        <row r="15">
          <cell r="G15">
            <v>0</v>
          </cell>
        </row>
        <row r="44">
          <cell r="G44">
            <v>0</v>
          </cell>
        </row>
        <row r="87">
          <cell r="G87">
            <v>0</v>
          </cell>
        </row>
        <row r="133">
          <cell r="G133">
            <v>0</v>
          </cell>
        </row>
        <row r="171">
          <cell r="G171">
            <v>0</v>
          </cell>
        </row>
        <row r="218">
          <cell r="G218">
            <v>0</v>
          </cell>
        </row>
        <row r="242">
          <cell r="G242">
            <v>0</v>
          </cell>
        </row>
        <row r="306">
          <cell r="G306">
            <v>0</v>
          </cell>
        </row>
        <row r="313">
          <cell r="G313">
            <v>0</v>
          </cell>
        </row>
        <row r="319">
          <cell r="G319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showGridLines="0" tabSelected="1" view="pageBreakPreview" zoomScale="110" zoomScaleNormal="100" zoomScaleSheetLayoutView="110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24.42578125" customWidth="1"/>
    <col min="5" max="5" width="2.7109375" customWidth="1"/>
    <col min="6" max="6" width="60.85546875" customWidth="1"/>
    <col min="7" max="7" width="40.85546875" customWidth="1"/>
    <col min="8" max="8" width="1.7109375" customWidth="1"/>
  </cols>
  <sheetData>
    <row r="1" spans="1:11" s="1" customFormat="1" ht="6.9" customHeight="1" x14ac:dyDescent="0.2">
      <c r="A1" s="51"/>
      <c r="B1" s="14"/>
      <c r="C1" s="15"/>
      <c r="D1" s="15"/>
      <c r="E1" s="15"/>
      <c r="F1" s="15"/>
      <c r="G1" s="15"/>
      <c r="H1" s="16"/>
    </row>
    <row r="2" spans="1:11" s="1" customFormat="1" ht="24.9" customHeight="1" x14ac:dyDescent="0.2">
      <c r="B2" s="17"/>
      <c r="C2" s="18" t="s">
        <v>110</v>
      </c>
      <c r="H2" s="19"/>
    </row>
    <row r="3" spans="1:11" s="2" customFormat="1" ht="39" customHeight="1" x14ac:dyDescent="0.2">
      <c r="B3" s="35"/>
      <c r="C3" s="36" t="s">
        <v>1</v>
      </c>
      <c r="F3" s="68" t="s">
        <v>111</v>
      </c>
      <c r="G3" s="68"/>
      <c r="H3" s="37"/>
      <c r="K3" s="43" t="s">
        <v>2</v>
      </c>
    </row>
    <row r="4" spans="1:11" s="2" customFormat="1" ht="45" customHeight="1" x14ac:dyDescent="0.2">
      <c r="B4" s="35"/>
      <c r="C4" s="36" t="s">
        <v>108</v>
      </c>
      <c r="F4" s="69" t="s">
        <v>112</v>
      </c>
      <c r="G4" s="69"/>
      <c r="H4" s="37"/>
      <c r="K4" s="43"/>
    </row>
    <row r="5" spans="1:11" s="1" customFormat="1" ht="30.75" customHeight="1" x14ac:dyDescent="0.2">
      <c r="B5" s="17"/>
      <c r="C5" s="65" t="s">
        <v>3</v>
      </c>
      <c r="D5" s="66"/>
      <c r="E5" s="67" t="s">
        <v>4</v>
      </c>
      <c r="F5" s="66"/>
      <c r="G5" s="7" t="s">
        <v>5</v>
      </c>
      <c r="H5" s="19"/>
    </row>
    <row r="6" spans="1:11" s="1" customFormat="1" ht="10.95" customHeight="1" x14ac:dyDescent="0.2">
      <c r="B6" s="17"/>
      <c r="H6" s="19"/>
    </row>
    <row r="7" spans="1:11" s="3" customFormat="1" ht="22.2" x14ac:dyDescent="0.2">
      <c r="A7" s="4"/>
      <c r="B7" s="39"/>
      <c r="C7" s="40"/>
      <c r="D7" s="61" t="s">
        <v>31</v>
      </c>
      <c r="E7" s="62"/>
      <c r="F7" s="61" t="s">
        <v>42</v>
      </c>
      <c r="G7" s="63">
        <f>'PS 14-21-01'!J14</f>
        <v>0</v>
      </c>
      <c r="H7" s="41"/>
    </row>
    <row r="8" spans="1:11" s="3" customFormat="1" ht="22.2" x14ac:dyDescent="0.2">
      <c r="A8" s="4"/>
      <c r="B8" s="39"/>
      <c r="C8" s="40"/>
      <c r="D8" s="58" t="s">
        <v>32</v>
      </c>
      <c r="E8" s="59"/>
      <c r="F8" s="58" t="s">
        <v>43</v>
      </c>
      <c r="G8" s="60">
        <f>'PS 14-21-02'!J13</f>
        <v>0</v>
      </c>
      <c r="H8" s="41"/>
    </row>
    <row r="9" spans="1:11" s="3" customFormat="1" ht="27.6" x14ac:dyDescent="0.2">
      <c r="A9" s="4"/>
      <c r="B9" s="39"/>
      <c r="C9" s="40"/>
      <c r="D9" s="58" t="s">
        <v>33</v>
      </c>
      <c r="E9" s="59"/>
      <c r="F9" s="58" t="s">
        <v>44</v>
      </c>
      <c r="G9" s="60">
        <f>'PS 14-21-03'!J14</f>
        <v>0</v>
      </c>
      <c r="H9" s="41"/>
    </row>
    <row r="10" spans="1:11" s="3" customFormat="1" ht="22.2" x14ac:dyDescent="0.2">
      <c r="A10" s="4"/>
      <c r="B10" s="39"/>
      <c r="C10" s="40"/>
      <c r="D10" s="61" t="s">
        <v>34</v>
      </c>
      <c r="E10" s="62"/>
      <c r="F10" s="61" t="s">
        <v>45</v>
      </c>
      <c r="G10" s="63">
        <f>'PS 14-21-04'!J13</f>
        <v>0</v>
      </c>
      <c r="H10" s="41"/>
    </row>
    <row r="11" spans="1:11" s="3" customFormat="1" ht="22.2" x14ac:dyDescent="0.2">
      <c r="A11" s="4"/>
      <c r="B11" s="39"/>
      <c r="C11" s="40"/>
      <c r="D11" s="58" t="s">
        <v>35</v>
      </c>
      <c r="E11" s="59"/>
      <c r="F11" s="58" t="s">
        <v>46</v>
      </c>
      <c r="G11" s="60">
        <f>'PS 14-25-07'!J23</f>
        <v>0</v>
      </c>
      <c r="H11" s="41"/>
    </row>
    <row r="12" spans="1:11" s="3" customFormat="1" ht="27.6" x14ac:dyDescent="0.2">
      <c r="A12" s="4"/>
      <c r="B12" s="39"/>
      <c r="C12" s="40"/>
      <c r="D12" s="58" t="s">
        <v>36</v>
      </c>
      <c r="E12" s="59"/>
      <c r="F12" s="58" t="s">
        <v>47</v>
      </c>
      <c r="G12" s="60">
        <f>'PS 14-25-07.1'!J23</f>
        <v>0</v>
      </c>
      <c r="H12" s="41"/>
    </row>
    <row r="13" spans="1:11" s="3" customFormat="1" ht="27.6" x14ac:dyDescent="0.2">
      <c r="A13" s="4"/>
      <c r="B13" s="39"/>
      <c r="C13" s="40"/>
      <c r="D13" s="58" t="s">
        <v>37</v>
      </c>
      <c r="E13" s="59"/>
      <c r="F13" s="58" t="s">
        <v>52</v>
      </c>
      <c r="G13" s="60">
        <f>'PS 14-25-07.2'!J28</f>
        <v>0</v>
      </c>
      <c r="H13" s="41"/>
    </row>
    <row r="14" spans="1:11" s="3" customFormat="1" ht="22.2" x14ac:dyDescent="0.2">
      <c r="A14" s="4"/>
      <c r="B14" s="39"/>
      <c r="C14" s="40"/>
      <c r="D14" s="58" t="s">
        <v>38</v>
      </c>
      <c r="E14" s="59"/>
      <c r="F14" s="58" t="s">
        <v>48</v>
      </c>
      <c r="G14" s="60">
        <f>'PS 14-25-08'!J23</f>
        <v>0</v>
      </c>
      <c r="H14" s="41"/>
    </row>
    <row r="15" spans="1:11" s="3" customFormat="1" ht="27.6" x14ac:dyDescent="0.2">
      <c r="A15" s="4"/>
      <c r="B15" s="39"/>
      <c r="C15" s="40"/>
      <c r="D15" s="58" t="s">
        <v>39</v>
      </c>
      <c r="E15" s="59"/>
      <c r="F15" s="58" t="s">
        <v>49</v>
      </c>
      <c r="G15" s="60">
        <f>'PS 14-25-08.1'!J28</f>
        <v>0</v>
      </c>
      <c r="H15" s="41"/>
    </row>
    <row r="16" spans="1:11" s="3" customFormat="1" ht="22.2" x14ac:dyDescent="0.2">
      <c r="A16" s="4"/>
      <c r="B16" s="39"/>
      <c r="C16" s="40"/>
      <c r="D16" s="58" t="s">
        <v>56</v>
      </c>
      <c r="E16" s="59"/>
      <c r="F16" s="58" t="s">
        <v>55</v>
      </c>
      <c r="G16" s="60">
        <f>'PS 14-25-10'!J14</f>
        <v>0</v>
      </c>
      <c r="H16" s="41"/>
    </row>
    <row r="17" spans="1:8" s="3" customFormat="1" ht="22.2" x14ac:dyDescent="0.2">
      <c r="A17" s="4"/>
      <c r="B17" s="39"/>
      <c r="C17" s="40"/>
      <c r="D17" s="58" t="s">
        <v>40</v>
      </c>
      <c r="E17" s="59"/>
      <c r="F17" s="58" t="s">
        <v>50</v>
      </c>
      <c r="G17" s="60">
        <f>'PS 14-25-19.1'!J15</f>
        <v>0</v>
      </c>
      <c r="H17" s="41"/>
    </row>
    <row r="18" spans="1:8" s="3" customFormat="1" ht="22.2" x14ac:dyDescent="0.2">
      <c r="A18" s="4"/>
      <c r="B18" s="39"/>
      <c r="C18" s="40"/>
      <c r="D18" s="58" t="s">
        <v>41</v>
      </c>
      <c r="E18" s="59"/>
      <c r="F18" s="58" t="s">
        <v>51</v>
      </c>
      <c r="G18" s="60">
        <f>'PS 14-25-19.2'!J14</f>
        <v>0</v>
      </c>
      <c r="H18" s="41"/>
    </row>
    <row r="19" spans="1:8" s="3" customFormat="1" ht="24.75" customHeight="1" x14ac:dyDescent="0.2">
      <c r="A19" s="4"/>
      <c r="B19" s="39"/>
      <c r="C19" s="21" t="s">
        <v>6</v>
      </c>
      <c r="D19" s="38"/>
      <c r="E19" s="38"/>
      <c r="F19" s="38"/>
      <c r="G19" s="42">
        <f>SUM(G7:G18)</f>
        <v>0</v>
      </c>
      <c r="H19" s="41"/>
    </row>
    <row r="20" spans="1:8" s="1" customFormat="1" ht="6.9" customHeight="1" x14ac:dyDescent="0.2">
      <c r="B20" s="29"/>
      <c r="C20" s="30"/>
      <c r="D20" s="30"/>
      <c r="E20" s="30"/>
      <c r="F20" s="30"/>
      <c r="G20" s="30"/>
      <c r="H20" s="31"/>
    </row>
  </sheetData>
  <sheetProtection algorithmName="SHA-512" hashValue="2HnuuaUAFgpLWk3nbOwrXF4FzugigPQebRH4wBkoysNBE+dR4tDd2qnbV/CdaxiUMrP59EKt6TfPj+GsCCL0zQ==" saltValue="h61qYMiHH+Ff8T5oW5Eivw==" spinCount="100000" sheet="1" autoFilter="0"/>
  <mergeCells count="4">
    <mergeCell ref="C5:D5"/>
    <mergeCell ref="E5:F5"/>
    <mergeCell ref="F3:G3"/>
    <mergeCell ref="F4:G4"/>
  </mergeCells>
  <phoneticPr fontId="0" type="noConversion"/>
  <hyperlinks>
    <hyperlink ref="D15" location="'PS 14-25-08.1'!A1" display="PS 14-25-08.1" xr:uid="{7F959982-48CE-42DB-82F7-3FD736D9E257}"/>
    <hyperlink ref="D7" location="'PS 14-21-01'!A1" display="PS 14-21-01" xr:uid="{C99C7D88-17FF-4A2F-923B-5138B61CAD59}"/>
    <hyperlink ref="D17" location="'PS 14-25-19.1'!A1" display="PS 14-25-19.1" xr:uid="{53BC9492-9842-4295-A83F-D8E2A9132871}"/>
    <hyperlink ref="D8" location="'PS 14-21-02'!A1" display="PS 14-21-02" xr:uid="{EDC5068A-586E-454E-844B-3CF06EA2CB3D}"/>
    <hyperlink ref="D9:D14" location="'PS 12-21-02'!A1" display="PS 12-21-02" xr:uid="{8D4CB4BD-BCE2-4C37-A06C-AE0D5E7C30FA}"/>
    <hyperlink ref="D18" location="'PS 14-25-19.2'!A1" display="PS 14-25-19.2" xr:uid="{45BC1259-0DE0-40B0-B39E-CC65F6842EF1}"/>
    <hyperlink ref="D9" location="'PS 14-21-03'!A1" display="PS 14-21-03" xr:uid="{91E720C5-D40B-407A-845D-42F1CC1D171F}"/>
    <hyperlink ref="D10" location="'PS 14-21-04'!A1" display="PS 14-21-04" xr:uid="{2639C84D-B23A-4A97-8BDB-9A789F76A7FB}"/>
    <hyperlink ref="D11" location="'PS 14-25-07'!A1" display="PS 14-25-07" xr:uid="{AF7A047F-E1BD-4854-8E8F-DA199FD20E32}"/>
    <hyperlink ref="D12" location="'PS 14-25-07.1'!A1" display="PS 14-25-07.1" xr:uid="{BF4DDABD-53B5-4F5C-A0E7-29A7278F72FC}"/>
    <hyperlink ref="D13" location="'PS 14-25-07.2'!A1" display="PS 14-25-07.2" xr:uid="{2242ABDA-8309-4FEA-B5D6-70C824F54B06}"/>
    <hyperlink ref="D14" location="'PS 14-25-08'!A1" display="PS 14-25-08" xr:uid="{F1C51522-71BE-4A9F-86D9-E66243AE5E28}"/>
    <hyperlink ref="D16" location="'PS 14-25-10'!A1" display="PS 14-25-10" xr:uid="{54BFF64D-E87C-4F30-BCA7-1136347E5EFD}"/>
  </hyperlinks>
  <pageMargins left="0.39370078740157483" right="0.39370078740157483" top="0.39370078740157483" bottom="0.39370078740157483" header="0" footer="0"/>
  <pageSetup paperSize="9" scale="83" fitToHeight="100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28B4-6B0D-4C07-90B0-C3FFD3FC6AF2}">
  <sheetPr>
    <tabColor theme="6" tint="0.39997558519241921"/>
    <pageSetUpPr fitToPage="1"/>
  </sheetPr>
  <dimension ref="B1:O3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28.2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28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18</v>
      </c>
      <c r="F11" s="25" t="s">
        <v>119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120</v>
      </c>
      <c r="F12" s="10" t="s">
        <v>121</v>
      </c>
      <c r="G12" s="11" t="s">
        <v>122</v>
      </c>
      <c r="H12" s="12">
        <v>1.75</v>
      </c>
      <c r="I12" s="32"/>
      <c r="J12" s="33">
        <f t="shared" ref="J12" si="0">ROUND(I12*H12,2)</f>
        <v>0</v>
      </c>
      <c r="K12" s="13"/>
      <c r="L12" s="19"/>
    </row>
    <row r="13" spans="2:15" s="1" customFormat="1" ht="19.2" x14ac:dyDescent="0.2">
      <c r="B13" s="17"/>
      <c r="D13" s="27" t="s">
        <v>20</v>
      </c>
      <c r="F13" s="28" t="s">
        <v>123</v>
      </c>
      <c r="I13" s="64"/>
      <c r="K13" s="64"/>
      <c r="L13" s="19"/>
    </row>
    <row r="14" spans="2:15" s="1" customFormat="1" ht="11.4" x14ac:dyDescent="0.2">
      <c r="B14" s="17"/>
      <c r="C14" s="8" t="s">
        <v>64</v>
      </c>
      <c r="D14" s="8" t="s">
        <v>19</v>
      </c>
      <c r="E14" s="9" t="s">
        <v>124</v>
      </c>
      <c r="F14" s="10" t="s">
        <v>125</v>
      </c>
      <c r="G14" s="11" t="s">
        <v>122</v>
      </c>
      <c r="H14" s="12">
        <v>50.75</v>
      </c>
      <c r="I14" s="32"/>
      <c r="J14" s="33">
        <f t="shared" ref="J14" si="1">ROUND(I14*H14,2)</f>
        <v>0</v>
      </c>
      <c r="K14" s="13"/>
      <c r="L14" s="19"/>
    </row>
    <row r="15" spans="2:15" s="1" customFormat="1" ht="19.2" x14ac:dyDescent="0.2">
      <c r="B15" s="17"/>
      <c r="D15" s="27" t="s">
        <v>20</v>
      </c>
      <c r="F15" s="28" t="s">
        <v>123</v>
      </c>
      <c r="I15" s="64"/>
      <c r="K15" s="64"/>
      <c r="L15" s="19"/>
    </row>
    <row r="16" spans="2:15" s="23" customFormat="1" ht="25.95" customHeight="1" x14ac:dyDescent="0.25">
      <c r="B16" s="22"/>
      <c r="D16" s="24" t="s">
        <v>17</v>
      </c>
      <c r="E16" s="25" t="s">
        <v>126</v>
      </c>
      <c r="F16" s="25" t="s">
        <v>127</v>
      </c>
      <c r="I16" s="57"/>
      <c r="J16" s="26"/>
      <c r="K16" s="57"/>
      <c r="L16" s="48"/>
    </row>
    <row r="17" spans="2:12" s="1" customFormat="1" ht="11.4" x14ac:dyDescent="0.2">
      <c r="B17" s="17"/>
      <c r="C17" s="8" t="s">
        <v>80</v>
      </c>
      <c r="D17" s="8" t="s">
        <v>19</v>
      </c>
      <c r="E17" s="9" t="s">
        <v>128</v>
      </c>
      <c r="F17" s="10" t="s">
        <v>129</v>
      </c>
      <c r="G17" s="11" t="s">
        <v>122</v>
      </c>
      <c r="H17" s="12">
        <v>0.3</v>
      </c>
      <c r="I17" s="32"/>
      <c r="J17" s="33">
        <f t="shared" ref="J17:J19" si="2">ROUND(I17*H17,2)</f>
        <v>0</v>
      </c>
      <c r="K17" s="13"/>
      <c r="L17" s="19"/>
    </row>
    <row r="18" spans="2:12" s="1" customFormat="1" ht="11.4" x14ac:dyDescent="0.2">
      <c r="B18" s="17"/>
      <c r="C18" s="8" t="s">
        <v>83</v>
      </c>
      <c r="D18" s="8" t="s">
        <v>19</v>
      </c>
      <c r="E18" s="9" t="s">
        <v>130</v>
      </c>
      <c r="F18" s="10" t="s">
        <v>131</v>
      </c>
      <c r="G18" s="11" t="s">
        <v>122</v>
      </c>
      <c r="H18" s="12">
        <v>0.05</v>
      </c>
      <c r="I18" s="32"/>
      <c r="J18" s="33">
        <f t="shared" si="2"/>
        <v>0</v>
      </c>
      <c r="K18" s="13"/>
      <c r="L18" s="19"/>
    </row>
    <row r="19" spans="2:12" s="1" customFormat="1" ht="11.4" x14ac:dyDescent="0.2">
      <c r="B19" s="17"/>
      <c r="C19" s="8" t="s">
        <v>86</v>
      </c>
      <c r="D19" s="8" t="s">
        <v>19</v>
      </c>
      <c r="E19" s="9" t="s">
        <v>132</v>
      </c>
      <c r="F19" s="10" t="s">
        <v>133</v>
      </c>
      <c r="G19" s="11" t="s">
        <v>122</v>
      </c>
      <c r="H19" s="12">
        <v>0.4</v>
      </c>
      <c r="I19" s="32"/>
      <c r="J19" s="33">
        <f t="shared" si="2"/>
        <v>0</v>
      </c>
      <c r="K19" s="13"/>
      <c r="L19" s="19"/>
    </row>
    <row r="20" spans="2:12" s="1" customFormat="1" ht="22.8" x14ac:dyDescent="0.2">
      <c r="B20" s="17"/>
      <c r="C20" s="8" t="s">
        <v>89</v>
      </c>
      <c r="D20" s="8" t="s">
        <v>19</v>
      </c>
      <c r="E20" s="9" t="s">
        <v>134</v>
      </c>
      <c r="F20" s="10" t="s">
        <v>135</v>
      </c>
      <c r="G20" s="11" t="s">
        <v>122</v>
      </c>
      <c r="H20" s="12">
        <v>1</v>
      </c>
      <c r="I20" s="32"/>
      <c r="J20" s="33">
        <f t="shared" ref="J20:J27" si="3">ROUND(I20*H20,2)</f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136</v>
      </c>
      <c r="F21" s="25" t="s">
        <v>137</v>
      </c>
      <c r="I21" s="57"/>
      <c r="J21" s="26"/>
      <c r="K21" s="57"/>
      <c r="L21" s="48"/>
    </row>
    <row r="22" spans="2:12" s="23" customFormat="1" ht="25.95" customHeight="1" x14ac:dyDescent="0.25">
      <c r="B22" s="22"/>
      <c r="D22" s="24" t="s">
        <v>17</v>
      </c>
      <c r="E22" s="25" t="s">
        <v>138</v>
      </c>
      <c r="F22" s="25" t="s">
        <v>139</v>
      </c>
      <c r="I22" s="57"/>
      <c r="J22" s="26"/>
      <c r="K22" s="57"/>
      <c r="L22" s="48"/>
    </row>
    <row r="23" spans="2:12" s="1" customFormat="1" ht="11.4" x14ac:dyDescent="0.2">
      <c r="B23" s="17"/>
      <c r="C23" s="8" t="s">
        <v>92</v>
      </c>
      <c r="D23" s="8" t="s">
        <v>19</v>
      </c>
      <c r="E23" s="9" t="s">
        <v>140</v>
      </c>
      <c r="F23" s="10" t="s">
        <v>141</v>
      </c>
      <c r="G23" s="11" t="s">
        <v>69</v>
      </c>
      <c r="H23" s="12">
        <v>1</v>
      </c>
      <c r="I23" s="32"/>
      <c r="J23" s="33">
        <f t="shared" si="3"/>
        <v>0</v>
      </c>
      <c r="K23" s="13"/>
      <c r="L23" s="19"/>
    </row>
    <row r="24" spans="2:12" s="1" customFormat="1" ht="11.4" x14ac:dyDescent="0.2">
      <c r="B24" s="17"/>
      <c r="C24" s="8" t="s">
        <v>142</v>
      </c>
      <c r="D24" s="8" t="s">
        <v>19</v>
      </c>
      <c r="E24" s="9" t="s">
        <v>143</v>
      </c>
      <c r="F24" s="10" t="s">
        <v>144</v>
      </c>
      <c r="G24" s="11" t="s">
        <v>69</v>
      </c>
      <c r="H24" s="12">
        <v>1</v>
      </c>
      <c r="I24" s="32"/>
      <c r="J24" s="33">
        <f t="shared" si="3"/>
        <v>0</v>
      </c>
      <c r="K24" s="13"/>
      <c r="L24" s="19"/>
    </row>
    <row r="25" spans="2:12" s="1" customFormat="1" ht="11.4" x14ac:dyDescent="0.2">
      <c r="B25" s="17"/>
      <c r="C25" s="8" t="s">
        <v>126</v>
      </c>
      <c r="D25" s="8" t="s">
        <v>19</v>
      </c>
      <c r="E25" s="9" t="s">
        <v>145</v>
      </c>
      <c r="F25" s="10" t="s">
        <v>146</v>
      </c>
      <c r="G25" s="11" t="s">
        <v>69</v>
      </c>
      <c r="H25" s="12">
        <v>1</v>
      </c>
      <c r="I25" s="32"/>
      <c r="J25" s="33">
        <f t="shared" si="3"/>
        <v>0</v>
      </c>
      <c r="K25" s="13"/>
      <c r="L25" s="19"/>
    </row>
    <row r="26" spans="2:12" s="1" customFormat="1" ht="11.4" x14ac:dyDescent="0.2">
      <c r="B26" s="17"/>
      <c r="C26" s="8" t="s">
        <v>147</v>
      </c>
      <c r="D26" s="8" t="s">
        <v>19</v>
      </c>
      <c r="E26" s="9" t="s">
        <v>148</v>
      </c>
      <c r="F26" s="10" t="s">
        <v>149</v>
      </c>
      <c r="G26" s="11" t="s">
        <v>69</v>
      </c>
      <c r="H26" s="12">
        <v>1</v>
      </c>
      <c r="I26" s="32"/>
      <c r="J26" s="33">
        <f t="shared" si="3"/>
        <v>0</v>
      </c>
      <c r="K26" s="13"/>
      <c r="L26" s="19"/>
    </row>
    <row r="27" spans="2:12" s="1" customFormat="1" ht="11.4" x14ac:dyDescent="0.2">
      <c r="B27" s="17"/>
      <c r="C27" s="8" t="s">
        <v>150</v>
      </c>
      <c r="D27" s="8" t="s">
        <v>19</v>
      </c>
      <c r="E27" s="9" t="s">
        <v>151</v>
      </c>
      <c r="F27" s="10" t="s">
        <v>152</v>
      </c>
      <c r="G27" s="11" t="s">
        <v>69</v>
      </c>
      <c r="H27" s="12">
        <v>1</v>
      </c>
      <c r="I27" s="32"/>
      <c r="J27" s="33">
        <f t="shared" si="3"/>
        <v>0</v>
      </c>
      <c r="K27" s="13"/>
      <c r="L27" s="19"/>
    </row>
    <row r="28" spans="2:12" s="1" customFormat="1" ht="22.95" customHeight="1" x14ac:dyDescent="0.3">
      <c r="B28" s="17"/>
      <c r="C28" s="21" t="s">
        <v>6</v>
      </c>
      <c r="J28" s="34">
        <f>SUM(J12:J27)</f>
        <v>0</v>
      </c>
      <c r="L28" s="19"/>
    </row>
    <row r="29" spans="2:12" s="1" customFormat="1" ht="6.9" customHeight="1" x14ac:dyDescent="0.2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1"/>
    </row>
    <row r="31" spans="2:12" x14ac:dyDescent="0.2">
      <c r="J31" s="49"/>
    </row>
    <row r="32" spans="2:12" x14ac:dyDescent="0.2">
      <c r="H32" s="50"/>
    </row>
  </sheetData>
  <sheetProtection algorithmName="SHA-512" hashValue="M4ni8CCTwIm1tILHuS7rSYZ3wklBP26kmS6COXhpGPRpYSbGjhrGQDKi62pAgAMcSCRHrb370BEkUyybaVQTqw==" saltValue="WPikWHT9/2CmfFUt2SLPEw==" spinCount="100000" sheet="1" formatColumns="0" formatRows="0" autoFilter="0"/>
  <mergeCells count="3">
    <mergeCell ref="E6:H6"/>
    <mergeCell ref="E8:H8"/>
    <mergeCell ref="E5:I5"/>
  </mergeCells>
  <phoneticPr fontId="0" type="noConversion"/>
  <dataValidations count="1">
    <dataValidation type="decimal" operator="equal" allowBlank="1" showInputMessage="1" showErrorMessage="1" errorTitle="Chyba" error="Neplatný počet desatinných miest!" sqref="I11:I28" xr:uid="{CD450E71-DDB5-4BDD-938F-AF316A7E32CA}">
      <formula1>ROUND(I11,2)</formula1>
    </dataValidation>
  </dataValidations>
  <hyperlinks>
    <hyperlink ref="O4" location="'Rek. obj.'!A1" display="*späť na Rek. obj." xr:uid="{9F5C8AB2-1288-463D-8E9C-7C5DE877F9B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6BBF4-AF93-4839-93B6-51F2E05C331F}">
  <sheetPr>
    <tabColor theme="6" tint="0.39997558519241921"/>
    <pageSetUpPr fitToPage="1"/>
  </sheetPr>
  <dimension ref="B1:O18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4.200000000000003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54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58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98</v>
      </c>
      <c r="F12" s="10" t="s">
        <v>99</v>
      </c>
      <c r="G12" s="11" t="s">
        <v>61</v>
      </c>
      <c r="H12" s="12">
        <v>2</v>
      </c>
      <c r="I12" s="32"/>
      <c r="J12" s="33">
        <f t="shared" ref="J12" si="0">ROUND(I12*H12,2)</f>
        <v>0</v>
      </c>
      <c r="K12" s="13"/>
      <c r="L12" s="19"/>
    </row>
    <row r="13" spans="2:15" s="1" customFormat="1" ht="19.2" x14ac:dyDescent="0.2">
      <c r="B13" s="17"/>
      <c r="D13" s="27" t="s">
        <v>20</v>
      </c>
      <c r="F13" s="28" t="s">
        <v>100</v>
      </c>
      <c r="L13" s="19"/>
    </row>
    <row r="14" spans="2:15" s="1" customFormat="1" ht="22.95" customHeight="1" x14ac:dyDescent="0.3">
      <c r="B14" s="17"/>
      <c r="C14" s="21" t="s">
        <v>6</v>
      </c>
      <c r="J14" s="34">
        <f>SUM(J12:J13)</f>
        <v>0</v>
      </c>
      <c r="L14" s="19"/>
    </row>
    <row r="15" spans="2:15" s="1" customFormat="1" ht="6.9" customHeight="1" x14ac:dyDescent="0.2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1"/>
    </row>
    <row r="17" spans="8:10" x14ac:dyDescent="0.2">
      <c r="J17" s="49"/>
    </row>
    <row r="18" spans="8:10" x14ac:dyDescent="0.2">
      <c r="H18" s="50"/>
    </row>
  </sheetData>
  <sheetProtection algorithmName="SHA-512" hashValue="aKamylTaHp0mULv2LtzmuL/mBIA4RJ8xGF4QvVInKpXVlcT2Ern5dEIRGgG+W8Otwk/hV7UEYkcp0/IZWffKOA==" saltValue="wAszRNNvIFNZTOQLAsyqC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4" xr:uid="{2779CD92-0E41-4E2B-9D39-1B08F9291A1E}">
      <formula1>ROUND(I11,2)</formula1>
    </dataValidation>
  </dataValidations>
  <hyperlinks>
    <hyperlink ref="O4" location="'Rek. obj.'!A1" display="*späť na Rek. obj." xr:uid="{9796AB10-387C-47C5-92BB-DC5674745161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BB9E-6FD8-49AB-877D-4B59CEC34D39}">
  <sheetPr>
    <tabColor theme="6" tint="0.39997558519241921"/>
    <pageSetUpPr fitToPage="1"/>
  </sheetPr>
  <dimension ref="B1:O19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1.95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29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58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101</v>
      </c>
      <c r="F12" s="10" t="s">
        <v>102</v>
      </c>
      <c r="G12" s="11" t="s">
        <v>61</v>
      </c>
      <c r="H12" s="12">
        <v>1</v>
      </c>
      <c r="I12" s="32"/>
      <c r="J12" s="33">
        <f t="shared" ref="J12:J14" si="0">ROUND(I12*H12,2)</f>
        <v>0</v>
      </c>
      <c r="K12" s="13"/>
      <c r="L12" s="19"/>
    </row>
    <row r="13" spans="2:15" s="1" customFormat="1" ht="11.4" x14ac:dyDescent="0.2">
      <c r="B13" s="17"/>
      <c r="C13" s="8" t="s">
        <v>64</v>
      </c>
      <c r="D13" s="8" t="s">
        <v>19</v>
      </c>
      <c r="E13" s="9" t="s">
        <v>103</v>
      </c>
      <c r="F13" s="10" t="s">
        <v>104</v>
      </c>
      <c r="G13" s="11" t="s">
        <v>61</v>
      </c>
      <c r="H13" s="12">
        <v>1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80</v>
      </c>
      <c r="D14" s="8" t="s">
        <v>19</v>
      </c>
      <c r="E14" s="9" t="s">
        <v>93</v>
      </c>
      <c r="F14" s="10" t="s">
        <v>94</v>
      </c>
      <c r="G14" s="11" t="s">
        <v>95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22.95" customHeight="1" x14ac:dyDescent="0.3">
      <c r="B15" s="17"/>
      <c r="C15" s="21" t="s">
        <v>6</v>
      </c>
      <c r="J15" s="34">
        <f>SUM(J12:J14)</f>
        <v>0</v>
      </c>
      <c r="L15" s="19"/>
    </row>
    <row r="16" spans="2:15" s="1" customFormat="1" ht="6.9" customHeight="1" x14ac:dyDescent="0.2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1"/>
    </row>
    <row r="18" spans="8:10" x14ac:dyDescent="0.2">
      <c r="J18" s="49"/>
    </row>
    <row r="19" spans="8:10" x14ac:dyDescent="0.2">
      <c r="H19" s="50"/>
    </row>
  </sheetData>
  <sheetProtection algorithmName="SHA-512" hashValue="/Q+/L6/v6G/cNyZUDikZIbluxRVZ92vfmBdQG0s3kDFIL2hfaZ/HtBvsZj998X9p5IvHHwWzK0YvxcbBSCdWiQ==" saltValue="BPsfFfyrApb11GvceRH9X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5" xr:uid="{50B734FE-7F1B-4331-81C0-776BE9CFDB81}">
      <formula1>ROUND(I11,2)</formula1>
    </dataValidation>
  </dataValidations>
  <hyperlinks>
    <hyperlink ref="O4" location="'Rek. obj.'!A1" display="*späť na Rek. obj." xr:uid="{6465ED99-6F7F-47F2-8BB9-72C0A33158F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DF969-678F-4CE9-9720-ABABB2DAAC2F}">
  <sheetPr>
    <tabColor theme="6" tint="0.39997558519241921"/>
    <pageSetUpPr fitToPage="1"/>
  </sheetPr>
  <dimension ref="B1:O18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1.2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30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58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98</v>
      </c>
      <c r="F12" s="10" t="s">
        <v>99</v>
      </c>
      <c r="G12" s="11" t="s">
        <v>61</v>
      </c>
      <c r="H12" s="12">
        <v>2</v>
      </c>
      <c r="I12" s="32"/>
      <c r="J12" s="33">
        <f t="shared" ref="J12" si="0">ROUND(I12*H12,2)</f>
        <v>0</v>
      </c>
      <c r="K12" s="13"/>
      <c r="L12" s="19"/>
    </row>
    <row r="13" spans="2:15" s="1" customFormat="1" ht="19.2" x14ac:dyDescent="0.2">
      <c r="B13" s="17"/>
      <c r="D13" s="27" t="s">
        <v>20</v>
      </c>
      <c r="F13" s="28" t="s">
        <v>100</v>
      </c>
      <c r="L13" s="19"/>
    </row>
    <row r="14" spans="2:15" s="1" customFormat="1" ht="22.95" customHeight="1" x14ac:dyDescent="0.3">
      <c r="B14" s="17"/>
      <c r="C14" s="21" t="s">
        <v>6</v>
      </c>
      <c r="J14" s="34">
        <f>SUM(J12:J13)</f>
        <v>0</v>
      </c>
      <c r="L14" s="19"/>
    </row>
    <row r="15" spans="2:15" s="1" customFormat="1" ht="6.9" customHeight="1" x14ac:dyDescent="0.2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1"/>
    </row>
    <row r="17" spans="8:10" x14ac:dyDescent="0.2">
      <c r="J17" s="49"/>
    </row>
    <row r="18" spans="8:10" x14ac:dyDescent="0.2">
      <c r="H18" s="50"/>
    </row>
  </sheetData>
  <sheetProtection algorithmName="SHA-512" hashValue="tl/7ej3BzvLolZxYHyIZbF1Uql//BqsE3ukMc1R2HA4gZ7JsN28o29hSzgIYVnJEg+trUJws1+nNUrmtP0U7rg==" saltValue="iAlp1SXbxg3GfLT+yrLvy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4" xr:uid="{4EE2BFF3-E720-4098-ACB3-8147B1AF64A0}">
      <formula1>ROUND(I11,2)</formula1>
    </dataValidation>
  </dataValidations>
  <hyperlinks>
    <hyperlink ref="O4" location="'Rek. obj.'!A1" display="*späť na Rek. obj." xr:uid="{76A84A9A-A916-4F0B-ACED-4F1A37FAA81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297C-FD3A-4988-92C6-8A1E9917FAF3}">
  <sheetPr>
    <tabColor theme="6" tint="-0.499984740745262"/>
    <pageSetUpPr fitToPage="1"/>
  </sheetPr>
  <dimension ref="B1:O18"/>
  <sheetViews>
    <sheetView showGridLines="0" zoomScaleNormal="100" workbookViewId="0">
      <pane ySplit="9" topLeftCell="A10" activePane="bottomLeft" state="frozen"/>
      <selection activeCell="E5" sqref="E5:I5"/>
      <selection pane="bottomLeft" activeCell="I12" sqref="I12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1.2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21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58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105</v>
      </c>
      <c r="F12" s="10" t="s">
        <v>68</v>
      </c>
      <c r="G12" s="11" t="s">
        <v>69</v>
      </c>
      <c r="H12" s="12">
        <v>1</v>
      </c>
      <c r="I12" s="32"/>
      <c r="J12" s="33">
        <f t="shared" ref="J12:J13" si="0">ROUND(I12*H12,2)</f>
        <v>0</v>
      </c>
      <c r="K12" s="13"/>
      <c r="L12" s="19"/>
    </row>
    <row r="13" spans="2:15" s="1" customFormat="1" ht="11.4" x14ac:dyDescent="0.2">
      <c r="B13" s="17"/>
      <c r="C13" s="8" t="s">
        <v>64</v>
      </c>
      <c r="D13" s="8" t="s">
        <v>19</v>
      </c>
      <c r="E13" s="9" t="s">
        <v>106</v>
      </c>
      <c r="F13" s="10" t="s">
        <v>70</v>
      </c>
      <c r="G13" s="11" t="s">
        <v>69</v>
      </c>
      <c r="H13" s="12">
        <v>1</v>
      </c>
      <c r="I13" s="32"/>
      <c r="J13" s="33">
        <f t="shared" si="0"/>
        <v>0</v>
      </c>
      <c r="K13" s="13"/>
      <c r="L13" s="19"/>
    </row>
    <row r="14" spans="2:15" s="1" customFormat="1" ht="22.95" customHeight="1" x14ac:dyDescent="0.3">
      <c r="B14" s="17"/>
      <c r="C14" s="21" t="s">
        <v>6</v>
      </c>
      <c r="J14" s="34">
        <f>SUM(J12:J13)</f>
        <v>0</v>
      </c>
      <c r="L14" s="19"/>
    </row>
    <row r="15" spans="2:15" s="1" customFormat="1" ht="6.9" customHeight="1" x14ac:dyDescent="0.2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1"/>
    </row>
    <row r="17" spans="8:10" x14ac:dyDescent="0.2">
      <c r="J17" s="49"/>
    </row>
    <row r="18" spans="8:10" x14ac:dyDescent="0.2">
      <c r="H18" s="50"/>
    </row>
  </sheetData>
  <sheetProtection algorithmName="SHA-512" hashValue="VFdrgpw8QV2Rpt+Toxr5JE8NdzGBkoQm8I1S2RDvjsgGzh0t2OqPkOrTNyy7vc1k2m7+O69src3+oIrVTq+k3g==" saltValue="2yfaZ2/kA0uBcz9YSb83w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4" xr:uid="{15D87CA2-D2D5-4D44-A415-2F918BB164EF}">
      <formula1>ROUND(I11,2)</formula1>
    </dataValidation>
  </dataValidations>
  <hyperlinks>
    <hyperlink ref="O4" location="'Rek. obj.'!A1" display="*späť na Rek. obj." xr:uid="{376ABA55-6A27-485C-B326-D1B424223979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D4E12-5C3F-4E2C-B94A-B43A36E3DBF3}">
  <sheetPr>
    <tabColor theme="6" tint="-0.499984740745262"/>
    <pageSetUpPr fitToPage="1"/>
  </sheetPr>
  <dimension ref="B1:O17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7.950000000000003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22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58</v>
      </c>
      <c r="J11" s="26"/>
      <c r="L11" s="48"/>
    </row>
    <row r="12" spans="2:15" s="1" customFormat="1" ht="11.4" x14ac:dyDescent="0.2">
      <c r="B12" s="17"/>
      <c r="C12" s="52" t="s">
        <v>18</v>
      </c>
      <c r="D12" s="52" t="s">
        <v>19</v>
      </c>
      <c r="E12" s="53" t="s">
        <v>59</v>
      </c>
      <c r="F12" s="54" t="s">
        <v>60</v>
      </c>
      <c r="G12" s="55" t="s">
        <v>61</v>
      </c>
      <c r="H12" s="56">
        <v>274</v>
      </c>
      <c r="I12" s="32"/>
      <c r="J12" s="33">
        <f t="shared" ref="J12" si="0">ROUND(I12*H12,2)</f>
        <v>0</v>
      </c>
      <c r="K12" s="13"/>
      <c r="L12" s="19"/>
    </row>
    <row r="13" spans="2:15" s="1" customFormat="1" ht="22.95" customHeight="1" x14ac:dyDescent="0.3">
      <c r="B13" s="17"/>
      <c r="C13" s="21" t="s">
        <v>6</v>
      </c>
      <c r="J13" s="34">
        <f>SUM(J12:J12)</f>
        <v>0</v>
      </c>
      <c r="L13" s="19"/>
    </row>
    <row r="14" spans="2:15" s="1" customFormat="1" ht="6.9" customHeight="1" x14ac:dyDescent="0.2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1"/>
    </row>
    <row r="16" spans="2:15" x14ac:dyDescent="0.2">
      <c r="J16" s="49"/>
    </row>
    <row r="17" spans="8:8" x14ac:dyDescent="0.2">
      <c r="H17" s="50"/>
    </row>
  </sheetData>
  <sheetProtection algorithmName="SHA-512" hashValue="fjhLQapYm36mRfBD7PUkWHJGHxO9LcmAfsoa5TYdB1lZMEh8+Ju7t4IHq4Q5SdTWBZPM0ZZg1ZRR41Y8j/noJQ==" saltValue="3uyX/+kF1ibS4iZpsOekz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" xr:uid="{EA3E7D52-861B-4C1C-A140-B119704F8262}">
      <formula1>ROUND(I11,2)</formula1>
    </dataValidation>
  </dataValidations>
  <hyperlinks>
    <hyperlink ref="O4" location="'Rek. obj.'!A1" display="*späť na Rek. obj." xr:uid="{7E65481B-53FF-42AA-87A6-E6624CF25DA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28BC-A80E-478A-AEBF-B6E18F48221D}">
  <sheetPr>
    <tabColor theme="6" tint="-0.499984740745262"/>
    <pageSetUpPr fitToPage="1"/>
  </sheetPr>
  <dimension ref="B1:O18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6.6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23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58</v>
      </c>
      <c r="J11" s="26"/>
      <c r="L11" s="48"/>
    </row>
    <row r="12" spans="2:15" s="1" customFormat="1" ht="11.4" x14ac:dyDescent="0.2">
      <c r="B12" s="17"/>
      <c r="C12" s="52" t="s">
        <v>18</v>
      </c>
      <c r="D12" s="52" t="s">
        <v>19</v>
      </c>
      <c r="E12" s="53" t="s">
        <v>62</v>
      </c>
      <c r="F12" s="54" t="s">
        <v>63</v>
      </c>
      <c r="G12" s="55" t="s">
        <v>61</v>
      </c>
      <c r="H12" s="56">
        <v>274</v>
      </c>
      <c r="I12" s="32"/>
      <c r="J12" s="33">
        <f t="shared" ref="J12:J13" si="0">ROUND(I12*H12,2)</f>
        <v>0</v>
      </c>
      <c r="K12" s="13"/>
      <c r="L12" s="19"/>
    </row>
    <row r="13" spans="2:15" s="1" customFormat="1" ht="11.4" x14ac:dyDescent="0.2">
      <c r="B13" s="17"/>
      <c r="C13" s="52" t="s">
        <v>64</v>
      </c>
      <c r="D13" s="52" t="s">
        <v>19</v>
      </c>
      <c r="E13" s="53" t="s">
        <v>65</v>
      </c>
      <c r="F13" s="54" t="s">
        <v>66</v>
      </c>
      <c r="G13" s="55" t="s">
        <v>67</v>
      </c>
      <c r="H13" s="56">
        <v>26</v>
      </c>
      <c r="I13" s="32"/>
      <c r="J13" s="33">
        <f t="shared" si="0"/>
        <v>0</v>
      </c>
      <c r="K13" s="13"/>
      <c r="L13" s="19"/>
    </row>
    <row r="14" spans="2:15" s="1" customFormat="1" ht="22.95" customHeight="1" x14ac:dyDescent="0.3">
      <c r="B14" s="17"/>
      <c r="C14" s="21" t="s">
        <v>6</v>
      </c>
      <c r="J14" s="34">
        <f>SUM(J12:J13)</f>
        <v>0</v>
      </c>
      <c r="L14" s="19"/>
    </row>
    <row r="15" spans="2:15" s="1" customFormat="1" ht="6.9" customHeight="1" x14ac:dyDescent="0.2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1"/>
    </row>
    <row r="17" spans="8:10" x14ac:dyDescent="0.2">
      <c r="J17" s="49"/>
    </row>
    <row r="18" spans="8:10" x14ac:dyDescent="0.2">
      <c r="H18" s="50"/>
    </row>
  </sheetData>
  <sheetProtection algorithmName="SHA-512" hashValue="AXTXCNVYBg0yqTq9o7WFgLaF0FpwcFsrmnN38w1Cd1n4YIzhmthL0Z/jsQUMSmkSQPZWoZzTcwamiaa4cQH70g==" saltValue="Ny+rwwsfaRx0DsGXynn14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4" xr:uid="{6C6B5261-C328-4FE9-9185-EBD616A6553A}">
      <formula1>ROUND(I11,2)</formula1>
    </dataValidation>
  </dataValidations>
  <hyperlinks>
    <hyperlink ref="O4" location="'Rek. obj.'!A1" display="*späť na Rek. obj." xr:uid="{1380F7CE-BB65-488F-AF8A-DFD7B472A8BD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82900-32D5-4A5D-B272-E3E1ADD1B1C5}">
  <sheetPr>
    <tabColor theme="6" tint="-0.499984740745262"/>
    <pageSetUpPr fitToPage="1"/>
  </sheetPr>
  <dimension ref="B1:O17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9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24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58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107</v>
      </c>
      <c r="F12" s="10" t="s">
        <v>71</v>
      </c>
      <c r="G12" s="11" t="s">
        <v>109</v>
      </c>
      <c r="H12" s="12">
        <v>1</v>
      </c>
      <c r="I12" s="32"/>
      <c r="J12" s="33">
        <f t="shared" ref="J12" si="0">ROUND(I12*H12,2)</f>
        <v>0</v>
      </c>
      <c r="K12" s="13"/>
      <c r="L12" s="19"/>
    </row>
    <row r="13" spans="2:15" s="1" customFormat="1" ht="22.95" customHeight="1" x14ac:dyDescent="0.3">
      <c r="B13" s="17"/>
      <c r="C13" s="21" t="s">
        <v>6</v>
      </c>
      <c r="J13" s="34">
        <f>SUM(J12:J12)</f>
        <v>0</v>
      </c>
      <c r="L13" s="19"/>
    </row>
    <row r="14" spans="2:15" s="1" customFormat="1" ht="6.9" customHeight="1" x14ac:dyDescent="0.2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1"/>
    </row>
    <row r="16" spans="2:15" x14ac:dyDescent="0.2">
      <c r="J16" s="49"/>
    </row>
    <row r="17" spans="8:8" x14ac:dyDescent="0.2">
      <c r="H17" s="50"/>
    </row>
  </sheetData>
  <sheetProtection algorithmName="SHA-512" hashValue="NEasZlLI+i1NBB2NgVpWGr+hc8QNK2WwQEgVgLgbBK6ed5mOJcRXjOAIV94W4rXyZ4SWvZNZC0IFsio7ROJdiQ==" saltValue="66JEHUcnrqydJBmJYDNQ9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" xr:uid="{54F84077-0539-40D3-B911-37B7C726E347}">
      <formula1>ROUND(I11,2)</formula1>
    </dataValidation>
  </dataValidations>
  <hyperlinks>
    <hyperlink ref="O4" location="'Rek. obj.'!A1" display="*späť na Rek. obj." xr:uid="{1DF29EE2-39EC-4ACB-9FF1-D1F5192CA388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B85D-2FE9-4E70-ACDB-FBCF3C350228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24.6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25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72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73</v>
      </c>
      <c r="F12" s="10" t="s">
        <v>74</v>
      </c>
      <c r="G12" s="11" t="s">
        <v>75</v>
      </c>
      <c r="H12" s="12">
        <v>20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64</v>
      </c>
      <c r="D13" s="8" t="s">
        <v>19</v>
      </c>
      <c r="E13" s="9" t="s">
        <v>76</v>
      </c>
      <c r="F13" s="10" t="s">
        <v>77</v>
      </c>
      <c r="G13" s="11" t="s">
        <v>78</v>
      </c>
      <c r="H13" s="12">
        <v>12</v>
      </c>
      <c r="I13" s="32"/>
      <c r="J13" s="33">
        <f t="shared" si="0"/>
        <v>0</v>
      </c>
      <c r="K13" s="13"/>
      <c r="L13" s="19"/>
    </row>
    <row r="14" spans="2:15" s="23" customFormat="1" ht="25.95" customHeight="1" x14ac:dyDescent="0.25">
      <c r="B14" s="22"/>
      <c r="D14" s="24" t="s">
        <v>17</v>
      </c>
      <c r="E14" s="25" t="s">
        <v>79</v>
      </c>
      <c r="F14" s="25" t="s">
        <v>58</v>
      </c>
      <c r="I14" s="57"/>
      <c r="J14" s="26"/>
      <c r="K14" s="57"/>
      <c r="L14" s="48"/>
    </row>
    <row r="15" spans="2:15" s="1" customFormat="1" ht="11.4" x14ac:dyDescent="0.2">
      <c r="B15" s="17"/>
      <c r="C15" s="8" t="s">
        <v>80</v>
      </c>
      <c r="D15" s="8" t="s">
        <v>19</v>
      </c>
      <c r="E15" s="9" t="s">
        <v>81</v>
      </c>
      <c r="F15" s="10" t="s">
        <v>82</v>
      </c>
      <c r="G15" s="11" t="s">
        <v>61</v>
      </c>
      <c r="H15" s="12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83</v>
      </c>
      <c r="D16" s="8" t="s">
        <v>19</v>
      </c>
      <c r="E16" s="9" t="s">
        <v>84</v>
      </c>
      <c r="F16" s="10" t="s">
        <v>85</v>
      </c>
      <c r="G16" s="11" t="s">
        <v>75</v>
      </c>
      <c r="H16" s="12">
        <v>116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86</v>
      </c>
      <c r="D17" s="8" t="s">
        <v>19</v>
      </c>
      <c r="E17" s="9" t="s">
        <v>87</v>
      </c>
      <c r="F17" s="10" t="s">
        <v>88</v>
      </c>
      <c r="G17" s="11" t="s">
        <v>61</v>
      </c>
      <c r="H17" s="12">
        <v>1</v>
      </c>
      <c r="I17" s="32"/>
      <c r="J17" s="33">
        <f t="shared" ref="J17:J22" si="1">ROUND(I17*H17,2)</f>
        <v>0</v>
      </c>
      <c r="K17" s="13"/>
      <c r="L17" s="19"/>
    </row>
    <row r="18" spans="2:12" s="1" customFormat="1" ht="11.4" x14ac:dyDescent="0.2">
      <c r="B18" s="17"/>
      <c r="C18" s="8" t="s">
        <v>89</v>
      </c>
      <c r="D18" s="8" t="s">
        <v>19</v>
      </c>
      <c r="E18" s="9" t="s">
        <v>90</v>
      </c>
      <c r="F18" s="10" t="s">
        <v>91</v>
      </c>
      <c r="G18" s="11" t="s">
        <v>67</v>
      </c>
      <c r="H18" s="12">
        <v>7.5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92</v>
      </c>
      <c r="D19" s="8" t="s">
        <v>19</v>
      </c>
      <c r="E19" s="9" t="s">
        <v>113</v>
      </c>
      <c r="F19" s="10" t="s">
        <v>114</v>
      </c>
      <c r="G19" s="11" t="s">
        <v>69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>
        <v>8</v>
      </c>
      <c r="D20" s="8" t="s">
        <v>19</v>
      </c>
      <c r="E20" s="9" t="s">
        <v>115</v>
      </c>
      <c r="F20" s="10" t="s">
        <v>116</v>
      </c>
      <c r="G20" s="11" t="s">
        <v>69</v>
      </c>
      <c r="H20" s="12">
        <v>1</v>
      </c>
      <c r="I20" s="32"/>
      <c r="J20" s="33">
        <f>ROUND(I20*H20,2)</f>
        <v>0</v>
      </c>
      <c r="K20" s="13"/>
      <c r="L20" s="19"/>
    </row>
    <row r="21" spans="2:12" s="1" customFormat="1" ht="11.4" x14ac:dyDescent="0.2">
      <c r="B21" s="17"/>
      <c r="C21" s="8">
        <v>9</v>
      </c>
      <c r="D21" s="8" t="s">
        <v>19</v>
      </c>
      <c r="E21" s="9" t="s">
        <v>117</v>
      </c>
      <c r="F21" s="10" t="s">
        <v>118</v>
      </c>
      <c r="G21" s="11" t="s">
        <v>69</v>
      </c>
      <c r="H21" s="12">
        <v>1</v>
      </c>
      <c r="I21" s="32"/>
      <c r="J21" s="33">
        <f>ROUND(I21*H21,2)</f>
        <v>0</v>
      </c>
      <c r="K21" s="13"/>
      <c r="L21" s="19"/>
    </row>
    <row r="22" spans="2:12" s="1" customFormat="1" ht="11.4" x14ac:dyDescent="0.2">
      <c r="B22" s="17"/>
      <c r="C22" s="8">
        <v>10</v>
      </c>
      <c r="D22" s="8" t="s">
        <v>19</v>
      </c>
      <c r="E22" s="9" t="s">
        <v>93</v>
      </c>
      <c r="F22" s="10" t="s">
        <v>94</v>
      </c>
      <c r="G22" s="11" t="s">
        <v>95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p5sE8rwI6e2JNTRYo0aUgQx/4eXrDNW320bglJVZ4Rq5LKTvjBiUFMBKZnBUCaK9r5xFr+QCDNrn4Y6mzsP3bg==" saltValue="s3FrCVh1iiY7T22z1U/fK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B1523F4C-B3A3-4E1C-A465-A48574F6107B}">
      <formula1>ROUND(I11,2)</formula1>
    </dataValidation>
  </dataValidations>
  <hyperlinks>
    <hyperlink ref="O4" location="'Rek. obj.'!A1" display="*späť na Rek. obj." xr:uid="{924B88A2-B53B-4EF3-808B-6D228744EB06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E9A2-2156-407B-B6A6-80BCAC4A255A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4.950000000000003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26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72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73</v>
      </c>
      <c r="F12" s="10" t="s">
        <v>74</v>
      </c>
      <c r="G12" s="11" t="s">
        <v>75</v>
      </c>
      <c r="H12" s="12">
        <v>20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64</v>
      </c>
      <c r="D13" s="8" t="s">
        <v>19</v>
      </c>
      <c r="E13" s="9" t="s">
        <v>76</v>
      </c>
      <c r="F13" s="10" t="s">
        <v>77</v>
      </c>
      <c r="G13" s="11" t="s">
        <v>78</v>
      </c>
      <c r="H13" s="12">
        <v>12</v>
      </c>
      <c r="I13" s="32"/>
      <c r="J13" s="33">
        <f t="shared" si="0"/>
        <v>0</v>
      </c>
      <c r="K13" s="13"/>
      <c r="L13" s="19"/>
    </row>
    <row r="14" spans="2:15" s="23" customFormat="1" ht="25.95" customHeight="1" x14ac:dyDescent="0.25">
      <c r="B14" s="22"/>
      <c r="D14" s="24" t="s">
        <v>17</v>
      </c>
      <c r="E14" s="25" t="s">
        <v>79</v>
      </c>
      <c r="F14" s="25" t="s">
        <v>58</v>
      </c>
      <c r="I14" s="57"/>
      <c r="J14" s="26"/>
      <c r="K14" s="57"/>
      <c r="L14" s="48"/>
    </row>
    <row r="15" spans="2:15" s="1" customFormat="1" ht="11.4" x14ac:dyDescent="0.2">
      <c r="B15" s="17"/>
      <c r="C15" s="8" t="s">
        <v>80</v>
      </c>
      <c r="D15" s="8" t="s">
        <v>19</v>
      </c>
      <c r="E15" s="9" t="s">
        <v>81</v>
      </c>
      <c r="F15" s="10" t="s">
        <v>82</v>
      </c>
      <c r="G15" s="11" t="s">
        <v>61</v>
      </c>
      <c r="H15" s="12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83</v>
      </c>
      <c r="D16" s="8" t="s">
        <v>19</v>
      </c>
      <c r="E16" s="9" t="s">
        <v>84</v>
      </c>
      <c r="F16" s="10" t="s">
        <v>85</v>
      </c>
      <c r="G16" s="11" t="s">
        <v>75</v>
      </c>
      <c r="H16" s="12">
        <v>82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86</v>
      </c>
      <c r="D17" s="8" t="s">
        <v>19</v>
      </c>
      <c r="E17" s="9" t="s">
        <v>96</v>
      </c>
      <c r="F17" s="10" t="s">
        <v>97</v>
      </c>
      <c r="G17" s="11" t="s">
        <v>61</v>
      </c>
      <c r="H17" s="12">
        <v>1</v>
      </c>
      <c r="I17" s="32"/>
      <c r="J17" s="33">
        <f t="shared" ref="J17" si="1">ROUND(I17*H17,2)</f>
        <v>0</v>
      </c>
      <c r="K17" s="13"/>
      <c r="L17" s="19"/>
    </row>
    <row r="18" spans="2:12" s="1" customFormat="1" ht="11.4" x14ac:dyDescent="0.2">
      <c r="B18" s="17"/>
      <c r="C18" s="8" t="s">
        <v>89</v>
      </c>
      <c r="D18" s="8" t="s">
        <v>19</v>
      </c>
      <c r="E18" s="9" t="s">
        <v>90</v>
      </c>
      <c r="F18" s="10" t="s">
        <v>91</v>
      </c>
      <c r="G18" s="11" t="s">
        <v>67</v>
      </c>
      <c r="H18" s="12">
        <v>7.5</v>
      </c>
      <c r="I18" s="32"/>
      <c r="J18" s="33">
        <f>ROUND(I18*H18,2)</f>
        <v>0</v>
      </c>
      <c r="K18" s="13"/>
      <c r="L18" s="19"/>
    </row>
    <row r="19" spans="2:12" s="1" customFormat="1" ht="11.4" x14ac:dyDescent="0.2">
      <c r="B19" s="17"/>
      <c r="C19" s="8" t="s">
        <v>92</v>
      </c>
      <c r="D19" s="8" t="s">
        <v>19</v>
      </c>
      <c r="E19" s="9" t="s">
        <v>113</v>
      </c>
      <c r="F19" s="10" t="s">
        <v>114</v>
      </c>
      <c r="G19" s="11" t="s">
        <v>69</v>
      </c>
      <c r="H19" s="12">
        <v>1</v>
      </c>
      <c r="I19" s="32"/>
      <c r="J19" s="33">
        <f>ROUND(I19*H19,2)</f>
        <v>0</v>
      </c>
      <c r="K19" s="13"/>
      <c r="L19" s="19"/>
    </row>
    <row r="20" spans="2:12" s="1" customFormat="1" ht="11.4" x14ac:dyDescent="0.2">
      <c r="B20" s="17"/>
      <c r="C20" s="8">
        <v>8</v>
      </c>
      <c r="D20" s="8" t="s">
        <v>19</v>
      </c>
      <c r="E20" s="9" t="s">
        <v>115</v>
      </c>
      <c r="F20" s="10" t="s">
        <v>116</v>
      </c>
      <c r="G20" s="11" t="s">
        <v>69</v>
      </c>
      <c r="H20" s="12">
        <v>1</v>
      </c>
      <c r="I20" s="32"/>
      <c r="J20" s="33">
        <f>ROUND(I20*H20,2)</f>
        <v>0</v>
      </c>
      <c r="K20" s="13"/>
      <c r="L20" s="19"/>
    </row>
    <row r="21" spans="2:12" s="1" customFormat="1" ht="11.4" x14ac:dyDescent="0.2">
      <c r="B21" s="17"/>
      <c r="C21" s="8">
        <v>9</v>
      </c>
      <c r="D21" s="8" t="s">
        <v>19</v>
      </c>
      <c r="E21" s="9" t="s">
        <v>117</v>
      </c>
      <c r="F21" s="10" t="s">
        <v>118</v>
      </c>
      <c r="G21" s="11" t="s">
        <v>69</v>
      </c>
      <c r="H21" s="12">
        <v>1</v>
      </c>
      <c r="I21" s="32"/>
      <c r="J21" s="33">
        <f>ROUND(I21*H21,2)</f>
        <v>0</v>
      </c>
      <c r="K21" s="13"/>
      <c r="L21" s="19"/>
    </row>
    <row r="22" spans="2:12" s="1" customFormat="1" ht="11.4" x14ac:dyDescent="0.2">
      <c r="B22" s="17"/>
      <c r="C22" s="8">
        <v>10</v>
      </c>
      <c r="D22" s="8" t="s">
        <v>19</v>
      </c>
      <c r="E22" s="9" t="s">
        <v>93</v>
      </c>
      <c r="F22" s="10" t="s">
        <v>94</v>
      </c>
      <c r="G22" s="11" t="s">
        <v>95</v>
      </c>
      <c r="H22" s="12">
        <v>1</v>
      </c>
      <c r="I22" s="32"/>
      <c r="J22" s="33">
        <f>ROUND(I22*H22,2)</f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wrgW35PHzPBqtMMA4trqpa9qcUictVOP7PKqql94bCdGlkO6w5KU6FtaJjzD6wujkNCRZaNKW+YIvAwsi96vSQ==" saltValue="mwUVRCtzwb4L5bgTKUGEb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C13521E2-5EB6-40F9-B024-C3B8A34A5765}">
      <formula1>ROUND(I11,2)</formula1>
    </dataValidation>
  </dataValidations>
  <hyperlinks>
    <hyperlink ref="O4" location="'Rek. obj.'!A1" display="*späť na Rek. obj." xr:uid="{99492FB2-7554-4A3E-802C-9C32DCE26E6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0431-8626-45C5-B73C-81CA5AD7BDDE}">
  <sheetPr>
    <tabColor theme="6" tint="-0.249977111117893"/>
    <pageSetUpPr fitToPage="1"/>
  </sheetPr>
  <dimension ref="B1:O3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25.2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53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18</v>
      </c>
      <c r="F11" s="25" t="s">
        <v>119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120</v>
      </c>
      <c r="F12" s="10" t="s">
        <v>121</v>
      </c>
      <c r="G12" s="11" t="s">
        <v>122</v>
      </c>
      <c r="H12" s="12">
        <v>1.75</v>
      </c>
      <c r="I12" s="32"/>
      <c r="J12" s="33">
        <f t="shared" ref="J12:J14" si="0">ROUND(I12*H12,2)</f>
        <v>0</v>
      </c>
      <c r="K12" s="13"/>
      <c r="L12" s="19"/>
    </row>
    <row r="13" spans="2:15" s="1" customFormat="1" ht="19.2" x14ac:dyDescent="0.2">
      <c r="B13" s="17"/>
      <c r="D13" s="27" t="s">
        <v>20</v>
      </c>
      <c r="F13" s="28" t="s">
        <v>123</v>
      </c>
      <c r="I13" s="64"/>
      <c r="K13" s="64"/>
      <c r="L13" s="19"/>
    </row>
    <row r="14" spans="2:15" s="1" customFormat="1" ht="11.4" x14ac:dyDescent="0.2">
      <c r="B14" s="17"/>
      <c r="C14" s="8" t="s">
        <v>64</v>
      </c>
      <c r="D14" s="8" t="s">
        <v>19</v>
      </c>
      <c r="E14" s="9" t="s">
        <v>124</v>
      </c>
      <c r="F14" s="10" t="s">
        <v>125</v>
      </c>
      <c r="G14" s="11" t="s">
        <v>122</v>
      </c>
      <c r="H14" s="12">
        <v>50.75</v>
      </c>
      <c r="I14" s="32"/>
      <c r="J14" s="33">
        <f t="shared" si="0"/>
        <v>0</v>
      </c>
      <c r="K14" s="13"/>
      <c r="L14" s="19"/>
    </row>
    <row r="15" spans="2:15" s="1" customFormat="1" ht="19.2" x14ac:dyDescent="0.2">
      <c r="B15" s="17"/>
      <c r="D15" s="27" t="s">
        <v>20</v>
      </c>
      <c r="F15" s="28" t="s">
        <v>123</v>
      </c>
      <c r="I15" s="64"/>
      <c r="K15" s="64"/>
      <c r="L15" s="19"/>
    </row>
    <row r="16" spans="2:15" s="23" customFormat="1" ht="25.95" customHeight="1" x14ac:dyDescent="0.25">
      <c r="B16" s="22"/>
      <c r="D16" s="24" t="s">
        <v>17</v>
      </c>
      <c r="E16" s="25" t="s">
        <v>126</v>
      </c>
      <c r="F16" s="25" t="s">
        <v>127</v>
      </c>
      <c r="I16" s="57"/>
      <c r="J16" s="26"/>
      <c r="K16" s="57"/>
      <c r="L16" s="48"/>
    </row>
    <row r="17" spans="2:12" s="1" customFormat="1" ht="11.4" x14ac:dyDescent="0.2">
      <c r="B17" s="17"/>
      <c r="C17" s="8" t="s">
        <v>80</v>
      </c>
      <c r="D17" s="8" t="s">
        <v>19</v>
      </c>
      <c r="E17" s="9" t="s">
        <v>128</v>
      </c>
      <c r="F17" s="10" t="s">
        <v>129</v>
      </c>
      <c r="G17" s="11" t="s">
        <v>122</v>
      </c>
      <c r="H17" s="12">
        <v>0.3</v>
      </c>
      <c r="I17" s="32"/>
      <c r="J17" s="33">
        <f t="shared" ref="J17" si="1">ROUND(I17*H17,2)</f>
        <v>0</v>
      </c>
      <c r="K17" s="13"/>
      <c r="L17" s="19"/>
    </row>
    <row r="18" spans="2:12" s="1" customFormat="1" ht="11.4" x14ac:dyDescent="0.2">
      <c r="B18" s="17"/>
      <c r="C18" s="8" t="s">
        <v>83</v>
      </c>
      <c r="D18" s="8" t="s">
        <v>19</v>
      </c>
      <c r="E18" s="9" t="s">
        <v>130</v>
      </c>
      <c r="F18" s="10" t="s">
        <v>131</v>
      </c>
      <c r="G18" s="11" t="s">
        <v>122</v>
      </c>
      <c r="H18" s="12">
        <v>0.05</v>
      </c>
      <c r="I18" s="32"/>
      <c r="J18" s="33">
        <f t="shared" ref="J18:J19" si="2">ROUND(I18*H18,2)</f>
        <v>0</v>
      </c>
      <c r="K18" s="13"/>
      <c r="L18" s="19"/>
    </row>
    <row r="19" spans="2:12" s="1" customFormat="1" ht="11.4" x14ac:dyDescent="0.2">
      <c r="B19" s="17"/>
      <c r="C19" s="8" t="s">
        <v>86</v>
      </c>
      <c r="D19" s="8" t="s">
        <v>19</v>
      </c>
      <c r="E19" s="9" t="s">
        <v>132</v>
      </c>
      <c r="F19" s="10" t="s">
        <v>133</v>
      </c>
      <c r="G19" s="11" t="s">
        <v>122</v>
      </c>
      <c r="H19" s="12">
        <v>0.4</v>
      </c>
      <c r="I19" s="32"/>
      <c r="J19" s="33">
        <f t="shared" si="2"/>
        <v>0</v>
      </c>
      <c r="K19" s="13"/>
      <c r="L19" s="19"/>
    </row>
    <row r="20" spans="2:12" s="1" customFormat="1" ht="22.8" x14ac:dyDescent="0.2">
      <c r="B20" s="17"/>
      <c r="C20" s="8" t="s">
        <v>89</v>
      </c>
      <c r="D20" s="8" t="s">
        <v>19</v>
      </c>
      <c r="E20" s="9" t="s">
        <v>134</v>
      </c>
      <c r="F20" s="10" t="s">
        <v>135</v>
      </c>
      <c r="G20" s="11" t="s">
        <v>122</v>
      </c>
      <c r="H20" s="12">
        <v>1</v>
      </c>
      <c r="I20" s="32"/>
      <c r="J20" s="33">
        <f t="shared" ref="J20:J27" si="3">ROUND(I20*H20,2)</f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136</v>
      </c>
      <c r="F21" s="25" t="s">
        <v>137</v>
      </c>
      <c r="I21" s="57"/>
      <c r="J21" s="26"/>
      <c r="K21" s="57"/>
      <c r="L21" s="48"/>
    </row>
    <row r="22" spans="2:12" s="23" customFormat="1" ht="25.95" customHeight="1" x14ac:dyDescent="0.25">
      <c r="B22" s="22"/>
      <c r="D22" s="24" t="s">
        <v>17</v>
      </c>
      <c r="E22" s="25" t="s">
        <v>138</v>
      </c>
      <c r="F22" s="25" t="s">
        <v>139</v>
      </c>
      <c r="I22" s="57"/>
      <c r="J22" s="26"/>
      <c r="K22" s="57"/>
      <c r="L22" s="48"/>
    </row>
    <row r="23" spans="2:12" s="1" customFormat="1" ht="11.4" x14ac:dyDescent="0.2">
      <c r="B23" s="17"/>
      <c r="C23" s="8" t="s">
        <v>92</v>
      </c>
      <c r="D23" s="8" t="s">
        <v>19</v>
      </c>
      <c r="E23" s="9" t="s">
        <v>140</v>
      </c>
      <c r="F23" s="10" t="s">
        <v>141</v>
      </c>
      <c r="G23" s="11" t="s">
        <v>69</v>
      </c>
      <c r="H23" s="12">
        <v>1</v>
      </c>
      <c r="I23" s="32"/>
      <c r="J23" s="33">
        <f t="shared" si="3"/>
        <v>0</v>
      </c>
      <c r="K23" s="13"/>
      <c r="L23" s="19"/>
    </row>
    <row r="24" spans="2:12" s="1" customFormat="1" ht="11.4" x14ac:dyDescent="0.2">
      <c r="B24" s="17"/>
      <c r="C24" s="8" t="s">
        <v>142</v>
      </c>
      <c r="D24" s="8" t="s">
        <v>19</v>
      </c>
      <c r="E24" s="9" t="s">
        <v>143</v>
      </c>
      <c r="F24" s="10" t="s">
        <v>144</v>
      </c>
      <c r="G24" s="11" t="s">
        <v>69</v>
      </c>
      <c r="H24" s="12">
        <v>1</v>
      </c>
      <c r="I24" s="32"/>
      <c r="J24" s="33">
        <f t="shared" si="3"/>
        <v>0</v>
      </c>
      <c r="K24" s="13"/>
      <c r="L24" s="19"/>
    </row>
    <row r="25" spans="2:12" s="1" customFormat="1" ht="11.4" x14ac:dyDescent="0.2">
      <c r="B25" s="17"/>
      <c r="C25" s="8" t="s">
        <v>126</v>
      </c>
      <c r="D25" s="8" t="s">
        <v>19</v>
      </c>
      <c r="E25" s="9" t="s">
        <v>145</v>
      </c>
      <c r="F25" s="10" t="s">
        <v>146</v>
      </c>
      <c r="G25" s="11" t="s">
        <v>69</v>
      </c>
      <c r="H25" s="12">
        <v>1</v>
      </c>
      <c r="I25" s="32"/>
      <c r="J25" s="33">
        <f t="shared" si="3"/>
        <v>0</v>
      </c>
      <c r="K25" s="13"/>
      <c r="L25" s="19"/>
    </row>
    <row r="26" spans="2:12" s="1" customFormat="1" ht="11.4" x14ac:dyDescent="0.2">
      <c r="B26" s="17"/>
      <c r="C26" s="8" t="s">
        <v>147</v>
      </c>
      <c r="D26" s="8" t="s">
        <v>19</v>
      </c>
      <c r="E26" s="9" t="s">
        <v>148</v>
      </c>
      <c r="F26" s="10" t="s">
        <v>149</v>
      </c>
      <c r="G26" s="11" t="s">
        <v>69</v>
      </c>
      <c r="H26" s="12">
        <v>1</v>
      </c>
      <c r="I26" s="32"/>
      <c r="J26" s="33">
        <f t="shared" si="3"/>
        <v>0</v>
      </c>
      <c r="K26" s="13"/>
      <c r="L26" s="19"/>
    </row>
    <row r="27" spans="2:12" s="1" customFormat="1" ht="11.4" x14ac:dyDescent="0.2">
      <c r="B27" s="17"/>
      <c r="C27" s="8" t="s">
        <v>150</v>
      </c>
      <c r="D27" s="8" t="s">
        <v>19</v>
      </c>
      <c r="E27" s="9" t="s">
        <v>151</v>
      </c>
      <c r="F27" s="10" t="s">
        <v>152</v>
      </c>
      <c r="G27" s="11" t="s">
        <v>69</v>
      </c>
      <c r="H27" s="12">
        <v>1</v>
      </c>
      <c r="I27" s="32"/>
      <c r="J27" s="33">
        <f t="shared" si="3"/>
        <v>0</v>
      </c>
      <c r="K27" s="13"/>
      <c r="L27" s="19"/>
    </row>
    <row r="28" spans="2:12" s="1" customFormat="1" ht="22.95" customHeight="1" x14ac:dyDescent="0.3">
      <c r="B28" s="17"/>
      <c r="C28" s="21" t="s">
        <v>6</v>
      </c>
      <c r="J28" s="34">
        <f>SUM(J12:J27)</f>
        <v>0</v>
      </c>
      <c r="L28" s="19"/>
    </row>
    <row r="29" spans="2:12" s="1" customFormat="1" ht="6.9" customHeight="1" x14ac:dyDescent="0.2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1"/>
    </row>
    <row r="31" spans="2:12" x14ac:dyDescent="0.2">
      <c r="J31" s="49"/>
    </row>
    <row r="32" spans="2:12" x14ac:dyDescent="0.2">
      <c r="H32" s="50"/>
    </row>
  </sheetData>
  <sheetProtection algorithmName="SHA-512" hashValue="e5aBCXKgus35VqeGQm+22n6TizHYMAMZ3x6IPTjPsGoZRUAtI5RdjIwvJLkxbo/uDo2JK6XcqeQaQqrfZ6OpOw==" saltValue="Ph8exvewy3WMXm3k/7lRtg==" spinCount="100000" sheet="1" formatColumns="0" formatRows="0" autoFilter="0"/>
  <mergeCells count="3">
    <mergeCell ref="E6:H6"/>
    <mergeCell ref="E8:H8"/>
    <mergeCell ref="E5:I5"/>
  </mergeCells>
  <phoneticPr fontId="0" type="noConversion"/>
  <dataValidations count="1">
    <dataValidation type="decimal" operator="equal" allowBlank="1" showInputMessage="1" showErrorMessage="1" errorTitle="Chyba" error="Neplatný počet desatinných miest!" sqref="I11:I28" xr:uid="{C3A8A465-00BA-4F4E-A32C-276570CB5044}">
      <formula1>ROUND(I11,2)</formula1>
    </dataValidation>
  </dataValidations>
  <hyperlinks>
    <hyperlink ref="O4" location="'Rek. obj.'!A1" display="*späť na Rek. obj." xr:uid="{3B2FA381-07D8-4DAD-BDA3-F75B2BBF82E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66E0-C077-46FB-A385-67C77AA412B5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2" customHeight="1" x14ac:dyDescent="0.2">
      <c r="B5" s="17"/>
      <c r="E5" s="70" t="s">
        <v>111</v>
      </c>
      <c r="F5" s="70"/>
      <c r="G5" s="70"/>
      <c r="H5" s="70"/>
      <c r="I5" s="70"/>
      <c r="L5" s="19"/>
    </row>
    <row r="6" spans="2:15" s="1" customFormat="1" ht="31.95" customHeight="1" x14ac:dyDescent="0.2">
      <c r="B6" s="17"/>
      <c r="E6" s="70" t="s">
        <v>112</v>
      </c>
      <c r="F6" s="71"/>
      <c r="G6" s="71"/>
      <c r="H6" s="71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68" t="s">
        <v>27</v>
      </c>
      <c r="F8" s="72"/>
      <c r="G8" s="72"/>
      <c r="H8" s="72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57</v>
      </c>
      <c r="F11" s="25" t="s">
        <v>72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73</v>
      </c>
      <c r="F12" s="10" t="s">
        <v>74</v>
      </c>
      <c r="G12" s="11" t="s">
        <v>75</v>
      </c>
      <c r="H12" s="12">
        <v>20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64</v>
      </c>
      <c r="D13" s="8" t="s">
        <v>19</v>
      </c>
      <c r="E13" s="9" t="s">
        <v>76</v>
      </c>
      <c r="F13" s="10" t="s">
        <v>77</v>
      </c>
      <c r="G13" s="11" t="s">
        <v>78</v>
      </c>
      <c r="H13" s="12">
        <v>12</v>
      </c>
      <c r="I13" s="32"/>
      <c r="J13" s="33">
        <f t="shared" si="0"/>
        <v>0</v>
      </c>
      <c r="K13" s="13"/>
      <c r="L13" s="19"/>
    </row>
    <row r="14" spans="2:15" s="23" customFormat="1" ht="25.95" customHeight="1" x14ac:dyDescent="0.25">
      <c r="B14" s="22"/>
      <c r="D14" s="24" t="s">
        <v>17</v>
      </c>
      <c r="E14" s="25" t="s">
        <v>79</v>
      </c>
      <c r="F14" s="25" t="s">
        <v>58</v>
      </c>
      <c r="I14" s="57"/>
      <c r="J14" s="26"/>
      <c r="K14" s="57"/>
      <c r="L14" s="48"/>
    </row>
    <row r="15" spans="2:15" s="1" customFormat="1" ht="11.4" x14ac:dyDescent="0.2">
      <c r="B15" s="17"/>
      <c r="C15" s="8" t="s">
        <v>80</v>
      </c>
      <c r="D15" s="8" t="s">
        <v>19</v>
      </c>
      <c r="E15" s="9" t="s">
        <v>81</v>
      </c>
      <c r="F15" s="10" t="s">
        <v>82</v>
      </c>
      <c r="G15" s="11" t="s">
        <v>61</v>
      </c>
      <c r="H15" s="12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83</v>
      </c>
      <c r="D16" s="8" t="s">
        <v>19</v>
      </c>
      <c r="E16" s="9" t="s">
        <v>84</v>
      </c>
      <c r="F16" s="10" t="s">
        <v>85</v>
      </c>
      <c r="G16" s="11" t="s">
        <v>75</v>
      </c>
      <c r="H16" s="12">
        <v>116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86</v>
      </c>
      <c r="D17" s="8" t="s">
        <v>19</v>
      </c>
      <c r="E17" s="9" t="s">
        <v>87</v>
      </c>
      <c r="F17" s="10" t="s">
        <v>88</v>
      </c>
      <c r="G17" s="11" t="s">
        <v>61</v>
      </c>
      <c r="H17" s="12">
        <v>1</v>
      </c>
      <c r="I17" s="32"/>
      <c r="J17" s="33">
        <f t="shared" ref="J17:J18" si="1">ROUND(I17*H17,2)</f>
        <v>0</v>
      </c>
      <c r="K17" s="13"/>
      <c r="L17" s="19"/>
    </row>
    <row r="18" spans="2:12" s="1" customFormat="1" ht="11.4" x14ac:dyDescent="0.2">
      <c r="B18" s="17"/>
      <c r="C18" s="8" t="s">
        <v>89</v>
      </c>
      <c r="D18" s="8" t="s">
        <v>19</v>
      </c>
      <c r="E18" s="9" t="s">
        <v>90</v>
      </c>
      <c r="F18" s="10" t="s">
        <v>91</v>
      </c>
      <c r="G18" s="11" t="s">
        <v>67</v>
      </c>
      <c r="H18" s="12">
        <v>7.5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92</v>
      </c>
      <c r="D19" s="8" t="s">
        <v>19</v>
      </c>
      <c r="E19" s="9" t="s">
        <v>113</v>
      </c>
      <c r="F19" s="10" t="s">
        <v>114</v>
      </c>
      <c r="G19" s="11" t="s">
        <v>69</v>
      </c>
      <c r="H19" s="12">
        <v>1</v>
      </c>
      <c r="I19" s="32"/>
      <c r="J19" s="33">
        <f>ROUND(I19*H19,2)</f>
        <v>0</v>
      </c>
      <c r="K19" s="13"/>
      <c r="L19" s="19"/>
    </row>
    <row r="20" spans="2:12" s="1" customFormat="1" ht="11.4" x14ac:dyDescent="0.2">
      <c r="B20" s="17"/>
      <c r="C20" s="8">
        <v>8</v>
      </c>
      <c r="D20" s="8" t="s">
        <v>19</v>
      </c>
      <c r="E20" s="9" t="s">
        <v>115</v>
      </c>
      <c r="F20" s="10" t="s">
        <v>116</v>
      </c>
      <c r="G20" s="11" t="s">
        <v>69</v>
      </c>
      <c r="H20" s="12">
        <v>1</v>
      </c>
      <c r="I20" s="32"/>
      <c r="J20" s="33">
        <f>ROUND(I20*H20,2)</f>
        <v>0</v>
      </c>
      <c r="K20" s="13"/>
      <c r="L20" s="19"/>
    </row>
    <row r="21" spans="2:12" s="1" customFormat="1" ht="11.4" x14ac:dyDescent="0.2">
      <c r="B21" s="17"/>
      <c r="C21" s="8">
        <v>9</v>
      </c>
      <c r="D21" s="8" t="s">
        <v>19</v>
      </c>
      <c r="E21" s="9" t="s">
        <v>117</v>
      </c>
      <c r="F21" s="10" t="s">
        <v>118</v>
      </c>
      <c r="G21" s="11" t="s">
        <v>69</v>
      </c>
      <c r="H21" s="12">
        <v>1</v>
      </c>
      <c r="I21" s="32"/>
      <c r="J21" s="33">
        <f>ROUND(I21*H21,2)</f>
        <v>0</v>
      </c>
      <c r="K21" s="13"/>
      <c r="L21" s="19"/>
    </row>
    <row r="22" spans="2:12" s="1" customFormat="1" ht="11.4" x14ac:dyDescent="0.2">
      <c r="B22" s="17"/>
      <c r="C22" s="8">
        <v>10</v>
      </c>
      <c r="D22" s="8" t="s">
        <v>19</v>
      </c>
      <c r="E22" s="9" t="s">
        <v>93</v>
      </c>
      <c r="F22" s="10" t="s">
        <v>94</v>
      </c>
      <c r="G22" s="11" t="s">
        <v>95</v>
      </c>
      <c r="H22" s="12">
        <v>1</v>
      </c>
      <c r="I22" s="32"/>
      <c r="J22" s="33">
        <f>ROUND(I22*H22,2)</f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LtxqdkAOJzoDFrXdCQo7SL7G7aFz6ytlCSfJ1WyIVMvnZZYH3lOrScr3NX1T7Uc19ZuMhrSXEmBtF97SNnOgSw==" saltValue="QBtWcj1qt7rWPyJUz0UjK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F4AD7316-0F90-414C-AC37-945A4E96BDC9}">
      <formula1>ROUND(I11,2)</formula1>
    </dataValidation>
  </dataValidations>
  <hyperlinks>
    <hyperlink ref="O4" location="'Rek. obj.'!A1" display="*späť na Rek. obj." xr:uid="{714EF391-69C4-4CFF-BAB3-BC29CE99B071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Rek. obj.</vt:lpstr>
      <vt:lpstr>PS 14-21-01</vt:lpstr>
      <vt:lpstr>PS 14-21-02</vt:lpstr>
      <vt:lpstr>PS 14-21-03</vt:lpstr>
      <vt:lpstr>PS 14-21-04</vt:lpstr>
      <vt:lpstr>PS 14-25-07</vt:lpstr>
      <vt:lpstr>PS 14-25-07.1</vt:lpstr>
      <vt:lpstr>PS 14-25-07.2</vt:lpstr>
      <vt:lpstr>PS 14-25-08</vt:lpstr>
      <vt:lpstr>PS 14-25-08.1</vt:lpstr>
      <vt:lpstr>PS 14-25-10</vt:lpstr>
      <vt:lpstr>PS 14-25-19.1</vt:lpstr>
      <vt:lpstr>PS 14-25-19.2</vt:lpstr>
      <vt:lpstr>'PS 14-21-01'!Názvy_tlače</vt:lpstr>
      <vt:lpstr>'PS 14-21-02'!Názvy_tlače</vt:lpstr>
      <vt:lpstr>'PS 14-21-03'!Názvy_tlače</vt:lpstr>
      <vt:lpstr>'PS 14-21-04'!Názvy_tlače</vt:lpstr>
      <vt:lpstr>'PS 14-25-07'!Názvy_tlače</vt:lpstr>
      <vt:lpstr>'PS 14-25-07.1'!Názvy_tlače</vt:lpstr>
      <vt:lpstr>'PS 14-25-07.2'!Názvy_tlače</vt:lpstr>
      <vt:lpstr>'PS 14-25-08'!Názvy_tlače</vt:lpstr>
      <vt:lpstr>'PS 14-25-08.1'!Názvy_tlače</vt:lpstr>
      <vt:lpstr>'PS 14-25-10'!Názvy_tlače</vt:lpstr>
      <vt:lpstr>'PS 14-25-19.1'!Názvy_tlače</vt:lpstr>
      <vt:lpstr>'PS 14-25-19.2'!Názvy_tlače</vt:lpstr>
      <vt:lpstr>'Rek. obj.'!Názvy_tlače</vt:lpstr>
      <vt:lpstr>'PS 14-21-01'!Oblasť_tlače</vt:lpstr>
      <vt:lpstr>'PS 14-21-02'!Oblasť_tlače</vt:lpstr>
      <vt:lpstr>'PS 14-21-03'!Oblasť_tlače</vt:lpstr>
      <vt:lpstr>'PS 14-21-04'!Oblasť_tlače</vt:lpstr>
      <vt:lpstr>'PS 14-25-07'!Oblasť_tlače</vt:lpstr>
      <vt:lpstr>'PS 14-25-07.1'!Oblasť_tlače</vt:lpstr>
      <vt:lpstr>'PS 14-25-07.2'!Oblasť_tlače</vt:lpstr>
      <vt:lpstr>'PS 14-25-08'!Oblasť_tlače</vt:lpstr>
      <vt:lpstr>'PS 14-25-08.1'!Oblasť_tlače</vt:lpstr>
      <vt:lpstr>'PS 14-25-10'!Oblasť_tlače</vt:lpstr>
      <vt:lpstr>'PS 14-25-19.1'!Oblasť_tlače</vt:lpstr>
      <vt:lpstr>'PS 14-25-19.2'!Oblasť_tlače</vt:lpstr>
      <vt:lpstr>'Rek. obj.'!Oblasť_tlače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Janošková Katarína</dc:creator>
  <cp:keywords/>
  <dc:description/>
  <cp:lastModifiedBy>Džubová Veronika, Ing.</cp:lastModifiedBy>
  <cp:revision/>
  <cp:lastPrinted>2025-01-15T10:00:16Z</cp:lastPrinted>
  <dcterms:created xsi:type="dcterms:W3CDTF">2021-03-11T13:32:38Z</dcterms:created>
  <dcterms:modified xsi:type="dcterms:W3CDTF">2025-01-15T10:25:50Z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